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5"/>
  </bookViews>
  <sheets>
    <sheet name="Ек-42сп" sheetId="18" r:id="rId1"/>
    <sheet name="Оп-42сп" sheetId="17" r:id="rId2"/>
    <sheet name="ПР-42сп" sheetId="16" r:id="rId3"/>
    <sheet name="Фін-41" sheetId="15" r:id="rId4"/>
    <sheet name="Фін-42" sheetId="6" r:id="rId5"/>
    <sheet name="Пр-41" sheetId="11" r:id="rId6"/>
    <sheet name="ОП-41" sheetId="13" r:id="rId7"/>
    <sheet name="Ек-41" sheetId="14" r:id="rId8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6"/>
  <c r="H8" s="1"/>
  <c r="H16" i="6"/>
  <c r="G16"/>
  <c r="G8"/>
  <c r="G9"/>
  <c r="G13"/>
  <c r="G14"/>
  <c r="G10"/>
  <c r="G15"/>
  <c r="G12"/>
  <c r="G7"/>
  <c r="G11"/>
  <c r="H7" i="15"/>
  <c r="H16"/>
  <c r="G7"/>
  <c r="G16"/>
  <c r="G15"/>
  <c r="H15" s="1"/>
  <c r="G14"/>
  <c r="H14" s="1"/>
  <c r="G10"/>
  <c r="H10" s="1"/>
  <c r="G8"/>
  <c r="H8" s="1"/>
  <c r="G11"/>
  <c r="H11" s="1"/>
  <c r="G13"/>
  <c r="H13" s="1"/>
  <c r="G9"/>
  <c r="H9" s="1"/>
  <c r="G17"/>
  <c r="H17" s="1"/>
  <c r="G12"/>
  <c r="H12" s="1"/>
  <c r="K6" i="14"/>
  <c r="J6"/>
  <c r="K10"/>
  <c r="J10"/>
  <c r="K7"/>
  <c r="J7"/>
  <c r="K9" i="18"/>
  <c r="J9"/>
  <c r="K8"/>
  <c r="J8"/>
  <c r="K7"/>
  <c r="J7"/>
  <c r="K6"/>
  <c r="J6"/>
  <c r="K9" i="14"/>
  <c r="K8"/>
  <c r="J9"/>
  <c r="J8"/>
  <c r="I8" i="17"/>
  <c r="I13"/>
  <c r="I10"/>
  <c r="I17"/>
  <c r="I15"/>
  <c r="I6"/>
  <c r="I7"/>
  <c r="I9"/>
  <c r="I16"/>
  <c r="I11"/>
  <c r="I14"/>
  <c r="H8"/>
  <c r="H13"/>
  <c r="H10"/>
  <c r="H17"/>
  <c r="H15"/>
  <c r="H6"/>
  <c r="H7"/>
  <c r="H9"/>
  <c r="H16"/>
  <c r="H11"/>
  <c r="H14"/>
  <c r="I12"/>
  <c r="H12"/>
  <c r="I10" i="13"/>
  <c r="I7"/>
  <c r="I8"/>
  <c r="I11"/>
  <c r="I12"/>
  <c r="I9"/>
  <c r="H10"/>
  <c r="H7"/>
  <c r="H8"/>
  <c r="H11"/>
  <c r="H12"/>
  <c r="H9"/>
  <c r="I13"/>
  <c r="H13"/>
  <c r="G9" i="16"/>
  <c r="H9" s="1"/>
  <c r="G10"/>
  <c r="H10" s="1"/>
  <c r="H14" i="11"/>
  <c r="H11"/>
  <c r="H12"/>
  <c r="H9"/>
  <c r="H10"/>
  <c r="H7"/>
  <c r="H8"/>
  <c r="G14"/>
  <c r="G11"/>
  <c r="G12"/>
  <c r="G9"/>
  <c r="G10"/>
  <c r="G7"/>
  <c r="G8"/>
  <c r="H13"/>
  <c r="G13"/>
  <c r="G7" i="16"/>
  <c r="H7" s="1"/>
  <c r="G11"/>
  <c r="H11" s="1"/>
  <c r="H12" i="6" l="1"/>
  <c r="H10"/>
  <c r="H8"/>
  <c r="H13"/>
  <c r="H7"/>
  <c r="H14"/>
  <c r="H11"/>
  <c r="H9"/>
  <c r="H15" l="1"/>
</calcChain>
</file>

<file path=xl/sharedStrings.xml><?xml version="1.0" encoding="utf-8"?>
<sst xmlns="http://schemas.openxmlformats.org/spreadsheetml/2006/main" count="166" uniqueCount="97">
  <si>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</si>
  <si>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</si>
  <si>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</si>
  <si>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</si>
  <si>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</si>
  <si>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</si>
  <si>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середній бал</t>
  </si>
  <si>
    <t>Рейтинг студентів 4-го курсу факультету Управління, економіки та права ОС  Бакалавр" Фінанси,банківська справа та страхування</t>
  </si>
  <si>
    <t>Войтина Василина Василівна</t>
  </si>
  <si>
    <t>Драган Руслан Васильович</t>
  </si>
  <si>
    <t>Клим Владислав Станіславович</t>
  </si>
  <si>
    <t>Лесів Роман Володимирович</t>
  </si>
  <si>
    <t>Лобай Олег Володимирович</t>
  </si>
  <si>
    <t>Максим`як Христина Петрівна</t>
  </si>
  <si>
    <t>Мороз Юлія Михайлівна</t>
  </si>
  <si>
    <t>Парубочий Максим Ярославович</t>
  </si>
  <si>
    <t>Снігур Сергій Ігорович</t>
  </si>
  <si>
    <t>Фінансовий моніторинг та фінансова аналітика</t>
  </si>
  <si>
    <t>Державні фінанси та казначейська справа</t>
  </si>
  <si>
    <t>Банківська справа та банківські операції</t>
  </si>
  <si>
    <t>Бараняк Петро Петрович</t>
  </si>
  <si>
    <t>Блисців Марко Михайлович</t>
  </si>
  <si>
    <t>Дорош Мар`яна Василівна</t>
  </si>
  <si>
    <t>Каплун Сабріна Борисівна</t>
  </si>
  <si>
    <t>Коваль Роман Миколайович</t>
  </si>
  <si>
    <t>Костюк Богдан Ігорович</t>
  </si>
  <si>
    <t>Мельник Вероніка Іванівна</t>
  </si>
  <si>
    <t>Остапенко Марія Вікторівна</t>
  </si>
  <si>
    <t>Шобей Андріана-Марія Василівна</t>
  </si>
  <si>
    <t>Баран Андрій Васильович</t>
  </si>
  <si>
    <t>Боршош Юрій Олегович</t>
  </si>
  <si>
    <t>Бурбило Богдан Романович</t>
  </si>
  <si>
    <t>Дудок Олег Ігорович</t>
  </si>
  <si>
    <t>Криса Світлана Андріївна</t>
  </si>
  <si>
    <t>Мандрика Остап Михайлович</t>
  </si>
  <si>
    <t>Навроцький Денис Богданович</t>
  </si>
  <si>
    <t>Харук Уляна Олександрівна</t>
  </si>
  <si>
    <t>Венгрин Валентин Васильович</t>
  </si>
  <si>
    <t>Вінтер Станіслав Андрійович</t>
  </si>
  <si>
    <t>Мельник Юлія Ярославівна</t>
  </si>
  <si>
    <t>Палійчук Владислав Михайлович</t>
  </si>
  <si>
    <t>Рожнятовська Мар`яна Василівна</t>
  </si>
  <si>
    <t>Рейтинг студентів  4 -го курсу  факультету Управління економіки та права ОС  "Бакалавр" Облік і оподаткування</t>
  </si>
  <si>
    <t>Манастирський Володимир Ігорович</t>
  </si>
  <si>
    <t>Марцінковська Ольга Ігорівна</t>
  </si>
  <si>
    <t>Романюк Яна Іванівна</t>
  </si>
  <si>
    <t>Сухоставська Наталія Андріївна</t>
  </si>
  <si>
    <t>Тихонюк Василина Миколаївна</t>
  </si>
  <si>
    <t>Шах Іванна Петрівна</t>
  </si>
  <si>
    <t>Якимлюк Анастасія Іванівна</t>
  </si>
  <si>
    <t>Звітність підприємств та облік в оподаткуванні</t>
  </si>
  <si>
    <t>КР</t>
  </si>
  <si>
    <t>Архипчук Оксана Іванівна</t>
  </si>
  <si>
    <t>Гірич Олег Андрійович</t>
  </si>
  <si>
    <t>Жук Маркіян Тарасович</t>
  </si>
  <si>
    <t>Кіндій Ярослав Іванович</t>
  </si>
  <si>
    <t>Костик Володимир Васильович</t>
  </si>
  <si>
    <t>Лакомський Назарій Ігорович</t>
  </si>
  <si>
    <t>Пазюк Дмитро Володимирович</t>
  </si>
  <si>
    <t>Рогоза Софія Анатоліївна</t>
  </si>
  <si>
    <t>Синяк Ангеліна Сергіївна</t>
  </si>
  <si>
    <t>Сідлярчук Борис Олегович</t>
  </si>
  <si>
    <t>Черній Роксолана Юріївна</t>
  </si>
  <si>
    <t>Шалапа Богдан Ігорович</t>
  </si>
  <si>
    <t>Рейтинг студентів 4го курсу факультету Управління, економіки та права   ОС  "Бакалавр" Економіка</t>
  </si>
  <si>
    <t>Ветрова Катерина Миколаївна</t>
  </si>
  <si>
    <t>Козіна Катерина Романівна</t>
  </si>
  <si>
    <t>Кравець Денис Михайлович</t>
  </si>
  <si>
    <t>Степчук Соломія Олегівна</t>
  </si>
  <si>
    <t>Тімонічев Олег Миколайович</t>
  </si>
  <si>
    <t>Стратегія підприємства та управління витратами</t>
  </si>
  <si>
    <t>Економіка та організація інноваційної діяльності</t>
  </si>
  <si>
    <t>Внутрішній економічний механізм та потенціал підприємства</t>
  </si>
  <si>
    <t>Баран Анастасія Василівна</t>
  </si>
  <si>
    <t>Германович Мар`ян Миколайович</t>
  </si>
  <si>
    <t>Писко Яна Ігорівна</t>
  </si>
  <si>
    <t>Стоцька Анастасія Богданівна</t>
  </si>
  <si>
    <t>за результатами  екзаменаційної сесії 2023-2024 навчального року ІІ семестр</t>
  </si>
  <si>
    <t>Економіка розвитку</t>
  </si>
  <si>
    <t>Економіка бізнесу</t>
  </si>
  <si>
    <t>за результатами екзаменаційної сесії 2023-2024 навчального року ІІ семестр</t>
  </si>
  <si>
    <t>Оподаткування міжнародних господарських операцій</t>
  </si>
  <si>
    <t>Аудит</t>
  </si>
  <si>
    <t>Аналіз господарської діяльності</t>
  </si>
  <si>
    <t>Франц Юлія Ярославівна</t>
  </si>
  <si>
    <t>Загородський Юрій Володимирович</t>
  </si>
  <si>
    <t>Податкова система України та податкова справа</t>
  </si>
  <si>
    <t>Рейтинг студентів 4-го курсу сп  факультету Управління, економіки та права ОС  Бакалавр" Фінанси,банківська справа та страхування</t>
  </si>
  <si>
    <t>Рурка Максим Юрійович</t>
  </si>
  <si>
    <t>Рейтинг студентів 4го курсу сп факультету Управління, економіки та права   ОС  "Бакалавр" Економіка</t>
  </si>
  <si>
    <t>Рейтинг студентів  4 -го курсу сп  факультету Управління економіки та права ОС  "Бакалавр" Облік і оподаткування</t>
  </si>
  <si>
    <t>Рейтинг студентів 4-го курсу сп   факультету Управління, економіки та права ОС  "Бакалавр" Право</t>
  </si>
  <si>
    <t>Юридичний практикум</t>
  </si>
  <si>
    <t>Міжнародний захист прав людини</t>
  </si>
  <si>
    <t>Медичне право України</t>
  </si>
  <si>
    <t>Адвокатура і нотаріат</t>
  </si>
  <si>
    <t>Рейтинг студентів 4-го курсу    факультету Управління, економіки та права ОС  "Бакалавр" Право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</si>
</sst>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 applyBorder="1"/>
    <xf numFmtId="0" fontId="0" fillId="0" borderId="0" xfId="0" applyBorder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2" xfId="0" applyFont="1" applyBorder="1"/>
    <xf numFmtId="0" fontId="8" fillId="0" borderId="0" xfId="0" applyFont="1"/>
    <xf numFmtId="0" fontId="3" fillId="0" borderId="0" xfId="0" applyFont="1" applyBorder="1"/>
    <xf numFmtId="0" fontId="3" fillId="0" borderId="2" xfId="0" applyFont="1" applyBorder="1"/>
    <xf numFmtId="0" fontId="9" fillId="0" borderId="5" xfId="0" applyFont="1" applyBorder="1"/>
    <xf numFmtId="0" fontId="3" fillId="0" borderId="2" xfId="0" applyFont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horizontal="center" wrapText="1"/>
    </xf>
    <xf numFmtId="0" fontId="11" fillId="0" borderId="0" xfId="0" applyFont="1"/>
    <xf numFmtId="0" fontId="11" fillId="0" borderId="0" xfId="0" applyFont="1" applyBorder="1"/>
    <xf numFmtId="0" fontId="11" fillId="0" borderId="5" xfId="0" applyFont="1" applyBorder="1"/>
    <xf numFmtId="0" fontId="6" fillId="0" borderId="3" xfId="0" applyFont="1" applyBorder="1"/>
    <xf numFmtId="0" fontId="12" fillId="0" borderId="2" xfId="0" applyFont="1" applyBorder="1"/>
    <xf numFmtId="0" fontId="12" fillId="0" borderId="0" xfId="0" applyFont="1"/>
    <xf numFmtId="2" fontId="11" fillId="0" borderId="2" xfId="0" applyNumberFormat="1" applyFont="1" applyBorder="1"/>
    <xf numFmtId="2" fontId="3" fillId="0" borderId="2" xfId="0" applyNumberFormat="1" applyFont="1" applyBorder="1"/>
    <xf numFmtId="0" fontId="3" fillId="2" borderId="2" xfId="0" applyFont="1" applyFill="1" applyBorder="1" applyAlignment="1">
      <alignment horizontal="center" wrapText="1"/>
    </xf>
    <xf numFmtId="0" fontId="11" fillId="0" borderId="1" xfId="0" applyFont="1" applyBorder="1"/>
    <xf numFmtId="0" fontId="11" fillId="0" borderId="4" xfId="0" applyFont="1" applyBorder="1"/>
    <xf numFmtId="0" fontId="11" fillId="0" borderId="6" xfId="0" applyFont="1" applyBorder="1"/>
    <xf numFmtId="0" fontId="11" fillId="0" borderId="2" xfId="0" applyFont="1" applyFill="1" applyBorder="1"/>
    <xf numFmtId="2" fontId="3" fillId="0" borderId="2" xfId="0" applyNumberFormat="1" applyFont="1" applyBorder="1" applyAlignment="1"/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textRotation="90"/>
    </xf>
    <xf numFmtId="0" fontId="11" fillId="0" borderId="5" xfId="0" applyFont="1" applyBorder="1" applyAlignment="1">
      <alignment textRotation="90"/>
    </xf>
    <xf numFmtId="0" fontId="0" fillId="0" borderId="2" xfId="0" applyBorder="1"/>
    <xf numFmtId="0" fontId="6" fillId="0" borderId="5" xfId="0" applyFont="1" applyBorder="1" applyAlignment="1">
      <alignment textRotation="90"/>
    </xf>
    <xf numFmtId="0" fontId="11" fillId="0" borderId="2" xfId="0" applyFont="1" applyBorder="1" applyAlignment="1">
      <alignment textRotation="90"/>
    </xf>
    <xf numFmtId="0" fontId="3" fillId="0" borderId="5" xfId="0" applyFont="1" applyBorder="1"/>
    <xf numFmtId="2" fontId="3" fillId="0" borderId="5" xfId="0" applyNumberFormat="1" applyFont="1" applyBorder="1"/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0" xfId="0" applyFont="1" applyBorder="1" applyAlignment="1">
      <alignment vertical="center" wrapText="1"/>
    </xf>
    <xf numFmtId="0" fontId="11" fillId="0" borderId="6" xfId="0" applyFont="1" applyFill="1" applyBorder="1"/>
    <xf numFmtId="2" fontId="11" fillId="0" borderId="5" xfId="0" applyNumberFormat="1" applyFont="1" applyBorder="1"/>
    <xf numFmtId="0" fontId="3" fillId="0" borderId="5" xfId="0" applyFont="1" applyBorder="1" applyAlignment="1">
      <alignment horizontal="center" wrapText="1"/>
    </xf>
    <xf numFmtId="0" fontId="11" fillId="0" borderId="11" xfId="0" applyFont="1" applyBorder="1"/>
    <xf numFmtId="0" fontId="11" fillId="0" borderId="0" xfId="0" applyFont="1" applyBorder="1" applyAlignment="1">
      <alignment textRotation="90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/>
    <xf numFmtId="0" fontId="13" fillId="0" borderId="8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6" fillId="0" borderId="0" xfId="0" applyFont="1" applyBorder="1" applyAlignment="1">
      <alignment textRotation="90"/>
    </xf>
    <xf numFmtId="0" fontId="6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9" xfId="0" applyFont="1" applyBorder="1"/>
    <xf numFmtId="0" fontId="3" fillId="0" borderId="0" xfId="0" applyFont="1" applyBorder="1" applyAlignment="1">
      <alignment vertical="center" wrapText="1"/>
    </xf>
    <xf numFmtId="0" fontId="11" fillId="0" borderId="9" xfId="0" applyFont="1" applyBorder="1" applyAlignment="1">
      <alignment textRotation="90"/>
    </xf>
    <xf numFmtId="0" fontId="3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workbookViewId="0">
      <selection activeCell="M5" sqref="M5"/>
    </sheetView>
  </sheetViews>
  <sheetFormatPr defaultRowHeight="14.4"/>
  <cols>
    <col min="2" max="2" width="41.5546875" customWidth="1"/>
    <col min="8" max="8" width="9" customWidth="1"/>
    <col min="9" max="9" width="0.44140625" hidden="1" customWidth="1"/>
  </cols>
  <sheetData>
    <row r="1" spans="1:12" ht="15.6">
      <c r="A1" s="6" t="s">
        <v>89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5.6">
      <c r="A2" s="6" t="s">
        <v>77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8.2">
      <c r="A3" s="26" t="s">
        <v>0</v>
      </c>
      <c r="B3" s="15"/>
      <c r="C3" s="15" t="s">
        <v>1</v>
      </c>
      <c r="D3" s="15"/>
      <c r="E3" s="15"/>
      <c r="F3" s="15"/>
      <c r="G3" s="15"/>
      <c r="H3" s="15"/>
      <c r="I3" s="15"/>
      <c r="J3" s="15" t="s">
        <v>3</v>
      </c>
      <c r="K3" s="16" t="s">
        <v>5</v>
      </c>
      <c r="L3" s="15" t="s">
        <v>4</v>
      </c>
    </row>
    <row r="4" spans="1:12">
      <c r="A4" s="15"/>
      <c r="B4" s="15"/>
      <c r="C4" s="27" t="s">
        <v>2</v>
      </c>
      <c r="D4" s="15"/>
      <c r="E4" s="15"/>
      <c r="F4" s="15"/>
      <c r="G4" s="15"/>
      <c r="H4" s="15" t="s">
        <v>51</v>
      </c>
      <c r="I4" s="15"/>
      <c r="J4" s="15"/>
      <c r="K4" s="15"/>
      <c r="L4" s="28"/>
    </row>
    <row r="5" spans="1:12" ht="298.8" thickBot="1">
      <c r="A5" s="19"/>
      <c r="B5" s="19"/>
      <c r="C5" s="35" t="s">
        <v>70</v>
      </c>
      <c r="D5" s="36" t="s">
        <v>71</v>
      </c>
      <c r="E5" s="36" t="s">
        <v>78</v>
      </c>
      <c r="F5" s="36" t="s">
        <v>72</v>
      </c>
      <c r="G5" s="36" t="s">
        <v>79</v>
      </c>
      <c r="H5" s="36" t="s">
        <v>72</v>
      </c>
      <c r="I5" s="19"/>
      <c r="J5" s="19"/>
      <c r="K5" s="19"/>
      <c r="L5" s="28"/>
    </row>
    <row r="6" spans="1:12" ht="20.25" customHeight="1" thickBot="1">
      <c r="A6" s="26">
        <v>1</v>
      </c>
      <c r="B6" s="31" t="s">
        <v>73</v>
      </c>
      <c r="C6" s="33">
        <v>90</v>
      </c>
      <c r="D6" s="33">
        <v>90</v>
      </c>
      <c r="E6" s="33">
        <v>90</v>
      </c>
      <c r="F6" s="33">
        <v>90</v>
      </c>
      <c r="G6" s="33">
        <v>91</v>
      </c>
      <c r="H6" s="33">
        <v>90</v>
      </c>
      <c r="I6" s="13"/>
      <c r="J6" s="30">
        <f>SUM(C6:H6)</f>
        <v>541</v>
      </c>
      <c r="K6" s="30">
        <f>AVERAGE(C6:H6)</f>
        <v>90.166666666666671</v>
      </c>
      <c r="L6" s="15"/>
    </row>
    <row r="7" spans="1:12" ht="21" customHeight="1" thickBot="1">
      <c r="A7" s="26">
        <v>2</v>
      </c>
      <c r="B7" s="32" t="s">
        <v>74</v>
      </c>
      <c r="C7" s="34">
        <v>90</v>
      </c>
      <c r="D7" s="34">
        <v>90</v>
      </c>
      <c r="E7" s="34">
        <v>76</v>
      </c>
      <c r="F7" s="34">
        <v>80</v>
      </c>
      <c r="G7" s="34">
        <v>84</v>
      </c>
      <c r="H7" s="34">
        <v>78</v>
      </c>
      <c r="I7" s="13"/>
      <c r="J7" s="30">
        <f>SUM(C7:H7)</f>
        <v>498</v>
      </c>
      <c r="K7" s="30">
        <f>AVERAGE(C7:H7)</f>
        <v>83</v>
      </c>
      <c r="L7" s="15"/>
    </row>
    <row r="8" spans="1:12" ht="18.75" customHeight="1" thickBot="1">
      <c r="A8" s="26">
        <v>3</v>
      </c>
      <c r="B8" s="32" t="s">
        <v>75</v>
      </c>
      <c r="C8" s="34">
        <v>76</v>
      </c>
      <c r="D8" s="34">
        <v>76</v>
      </c>
      <c r="E8" s="34">
        <v>90</v>
      </c>
      <c r="F8" s="34">
        <v>77</v>
      </c>
      <c r="G8" s="34">
        <v>82</v>
      </c>
      <c r="H8" s="34">
        <v>75</v>
      </c>
      <c r="I8" s="13"/>
      <c r="J8" s="30">
        <f>SUM(C8:H8)</f>
        <v>476</v>
      </c>
      <c r="K8" s="30">
        <f>AVERAGE(C8:H8)</f>
        <v>79.333333333333329</v>
      </c>
      <c r="L8" s="23"/>
    </row>
    <row r="9" spans="1:12" ht="18.600000000000001" thickBot="1">
      <c r="A9" s="37">
        <v>4</v>
      </c>
      <c r="B9" s="32" t="s">
        <v>76</v>
      </c>
      <c r="C9" s="34">
        <v>81</v>
      </c>
      <c r="D9" s="34">
        <v>80</v>
      </c>
      <c r="E9" s="34">
        <v>38</v>
      </c>
      <c r="F9" s="34">
        <v>81</v>
      </c>
      <c r="G9" s="34">
        <v>90</v>
      </c>
      <c r="H9" s="34">
        <v>75</v>
      </c>
      <c r="I9" s="37"/>
      <c r="J9" s="30">
        <f>SUM(C9:H9)</f>
        <v>445</v>
      </c>
      <c r="K9" s="30">
        <f>AVERAGE(C9:H9)</f>
        <v>74.166666666666671</v>
      </c>
      <c r="L9" s="37"/>
    </row>
  </sheetData>
  <sortState ref="J7:K10">
    <sortCondition descending="1" ref="K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7"/>
  <sheetViews>
    <sheetView zoomScale="70" zoomScaleNormal="70" workbookViewId="0">
      <selection activeCell="K14" sqref="K14"/>
    </sheetView>
  </sheetViews>
  <sheetFormatPr defaultRowHeight="14.4"/>
  <cols>
    <col min="1" max="1" width="7.109375" customWidth="1"/>
    <col min="2" max="2" width="45" customWidth="1"/>
    <col min="3" max="3" width="7.5546875" customWidth="1"/>
    <col min="4" max="7" width="8.6640625" customWidth="1"/>
    <col min="8" max="8" width="8.33203125" customWidth="1"/>
    <col min="10" max="10" width="15.109375" customWidth="1"/>
    <col min="11" max="11" width="15.5546875" customWidth="1"/>
  </cols>
  <sheetData>
    <row r="1" spans="1:12" ht="15.6">
      <c r="A1" s="6"/>
      <c r="B1" s="6"/>
      <c r="C1" s="6" t="s">
        <v>90</v>
      </c>
      <c r="D1" s="6"/>
      <c r="E1" s="6"/>
      <c r="F1" s="6"/>
      <c r="G1" s="6"/>
      <c r="H1" s="6"/>
      <c r="I1" s="6"/>
      <c r="J1" s="6"/>
      <c r="K1" s="6"/>
      <c r="L1" s="6"/>
    </row>
    <row r="2" spans="1:12" ht="15.6">
      <c r="A2" s="6"/>
      <c r="B2" s="6"/>
      <c r="C2" s="6" t="s">
        <v>80</v>
      </c>
      <c r="D2" s="6"/>
      <c r="E2" s="6"/>
      <c r="F2" s="6"/>
      <c r="G2" s="6"/>
      <c r="H2" s="6"/>
      <c r="I2" s="6"/>
      <c r="J2" s="6"/>
      <c r="K2" s="6"/>
      <c r="L2" s="6"/>
    </row>
    <row r="3" spans="1:12" ht="28.2">
      <c r="A3" s="26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5" t="s">
        <v>4</v>
      </c>
      <c r="K3" s="17"/>
      <c r="L3" s="17"/>
    </row>
    <row r="4" spans="1:12">
      <c r="A4" s="15"/>
      <c r="B4" s="15"/>
      <c r="C4" s="27" t="s">
        <v>2</v>
      </c>
      <c r="D4" s="15"/>
      <c r="E4" s="15"/>
      <c r="F4" s="15"/>
      <c r="G4" s="15" t="s">
        <v>51</v>
      </c>
      <c r="H4" s="15"/>
      <c r="I4" s="15"/>
      <c r="J4" s="28"/>
      <c r="K4" s="17"/>
      <c r="L4" s="17"/>
    </row>
    <row r="5" spans="1:12" ht="262.2" thickBot="1">
      <c r="A5" s="19"/>
      <c r="B5" s="19"/>
      <c r="C5" s="35" t="s">
        <v>81</v>
      </c>
      <c r="D5" s="36" t="s">
        <v>50</v>
      </c>
      <c r="E5" s="36" t="s">
        <v>82</v>
      </c>
      <c r="F5" s="36" t="s">
        <v>83</v>
      </c>
      <c r="G5" s="36" t="s">
        <v>50</v>
      </c>
      <c r="H5" s="19"/>
      <c r="I5" s="19"/>
      <c r="J5" s="28"/>
      <c r="K5" s="17"/>
      <c r="L5" s="17"/>
    </row>
    <row r="6" spans="1:12" ht="18.75" customHeight="1" thickBot="1">
      <c r="A6" s="29">
        <v>1</v>
      </c>
      <c r="B6" s="31" t="s">
        <v>58</v>
      </c>
      <c r="C6" s="33">
        <v>91</v>
      </c>
      <c r="D6" s="33">
        <v>90</v>
      </c>
      <c r="E6" s="33">
        <v>90</v>
      </c>
      <c r="F6" s="33">
        <v>91</v>
      </c>
      <c r="G6" s="33">
        <v>90</v>
      </c>
      <c r="H6" s="30">
        <f>SUM(C6:G6)</f>
        <v>452</v>
      </c>
      <c r="I6" s="30">
        <f>AVERAGE(C6:G6)</f>
        <v>90.4</v>
      </c>
      <c r="J6" s="21"/>
      <c r="K6" s="17"/>
      <c r="L6" s="17"/>
    </row>
    <row r="7" spans="1:12" ht="20.25" customHeight="1" thickBot="1">
      <c r="A7" s="29">
        <v>2</v>
      </c>
      <c r="B7" s="32" t="s">
        <v>59</v>
      </c>
      <c r="C7" s="34">
        <v>88</v>
      </c>
      <c r="D7" s="34">
        <v>84</v>
      </c>
      <c r="E7" s="34">
        <v>90</v>
      </c>
      <c r="F7" s="34">
        <v>91</v>
      </c>
      <c r="G7" s="34">
        <v>90</v>
      </c>
      <c r="H7" s="30">
        <f>SUM(C7:G7)</f>
        <v>443</v>
      </c>
      <c r="I7" s="30">
        <f>AVERAGE(C7:G7)</f>
        <v>88.6</v>
      </c>
      <c r="J7" s="15"/>
      <c r="K7" s="17"/>
      <c r="L7" s="17"/>
    </row>
    <row r="8" spans="1:12" ht="19.5" customHeight="1" thickBot="1">
      <c r="A8" s="15">
        <v>3</v>
      </c>
      <c r="B8" s="32" t="s">
        <v>53</v>
      </c>
      <c r="C8" s="34">
        <v>91</v>
      </c>
      <c r="D8" s="34">
        <v>79</v>
      </c>
      <c r="E8" s="34">
        <v>90</v>
      </c>
      <c r="F8" s="34">
        <v>90</v>
      </c>
      <c r="G8" s="34">
        <v>90</v>
      </c>
      <c r="H8" s="30">
        <f>SUM(C8:G8)</f>
        <v>440</v>
      </c>
      <c r="I8" s="30">
        <f>AVERAGE(C8:G8)</f>
        <v>88</v>
      </c>
      <c r="J8" s="23"/>
      <c r="K8" s="17"/>
      <c r="L8" s="17"/>
    </row>
    <row r="9" spans="1:12" ht="18.600000000000001" thickBot="1">
      <c r="A9" s="29">
        <v>4</v>
      </c>
      <c r="B9" s="32" t="s">
        <v>60</v>
      </c>
      <c r="C9" s="34">
        <v>82</v>
      </c>
      <c r="D9" s="34">
        <v>76</v>
      </c>
      <c r="E9" s="34">
        <v>90</v>
      </c>
      <c r="F9" s="34">
        <v>81</v>
      </c>
      <c r="G9" s="34">
        <v>82</v>
      </c>
      <c r="H9" s="30">
        <f>SUM(C9:G9)</f>
        <v>411</v>
      </c>
      <c r="I9" s="30">
        <f>AVERAGE(C9:G9)</f>
        <v>82.2</v>
      </c>
      <c r="J9" s="23"/>
      <c r="K9" s="17"/>
      <c r="L9" s="17"/>
    </row>
    <row r="10" spans="1:12" ht="21" customHeight="1" thickBot="1">
      <c r="A10" s="15">
        <v>5</v>
      </c>
      <c r="B10" s="32" t="s">
        <v>55</v>
      </c>
      <c r="C10" s="34">
        <v>80</v>
      </c>
      <c r="D10" s="34">
        <v>77</v>
      </c>
      <c r="E10" s="34">
        <v>80</v>
      </c>
      <c r="F10" s="34">
        <v>75</v>
      </c>
      <c r="G10" s="34">
        <v>80</v>
      </c>
      <c r="H10" s="30">
        <f>SUM(C10:G10)</f>
        <v>392</v>
      </c>
      <c r="I10" s="30">
        <f>AVERAGE(C10:G10)</f>
        <v>78.400000000000006</v>
      </c>
      <c r="J10" s="23"/>
      <c r="K10" s="17"/>
      <c r="L10" s="17"/>
    </row>
    <row r="11" spans="1:12" ht="20.25" customHeight="1" thickBot="1">
      <c r="A11" s="29">
        <v>6</v>
      </c>
      <c r="B11" s="32" t="s">
        <v>62</v>
      </c>
      <c r="C11" s="34">
        <v>76</v>
      </c>
      <c r="D11" s="34">
        <v>76</v>
      </c>
      <c r="E11" s="34">
        <v>80</v>
      </c>
      <c r="F11" s="34">
        <v>78</v>
      </c>
      <c r="G11" s="34">
        <v>75</v>
      </c>
      <c r="H11" s="30">
        <f>SUM(C11:G11)</f>
        <v>385</v>
      </c>
      <c r="I11" s="30">
        <f>AVERAGE(C11:G11)</f>
        <v>77</v>
      </c>
      <c r="J11" s="46"/>
      <c r="K11" s="17"/>
      <c r="L11" s="17"/>
    </row>
    <row r="12" spans="1:12" ht="18.600000000000001" thickBot="1">
      <c r="A12" s="45">
        <v>7</v>
      </c>
      <c r="B12" s="32" t="s">
        <v>52</v>
      </c>
      <c r="C12" s="34">
        <v>77</v>
      </c>
      <c r="D12" s="34">
        <v>76</v>
      </c>
      <c r="E12" s="34">
        <v>78</v>
      </c>
      <c r="F12" s="34">
        <v>68</v>
      </c>
      <c r="G12" s="34">
        <v>79</v>
      </c>
      <c r="H12" s="30">
        <f>SUM(C12:G12)</f>
        <v>378</v>
      </c>
      <c r="I12" s="30">
        <f>AVERAGE(C12:G12)</f>
        <v>75.599999999999994</v>
      </c>
      <c r="J12" s="37"/>
    </row>
    <row r="13" spans="1:12" ht="18.600000000000001" thickBot="1">
      <c r="A13" s="28">
        <v>8</v>
      </c>
      <c r="B13" s="32" t="s">
        <v>54</v>
      </c>
      <c r="C13" s="34">
        <v>76</v>
      </c>
      <c r="D13" s="34">
        <v>68</v>
      </c>
      <c r="E13" s="34">
        <v>78</v>
      </c>
      <c r="F13" s="34">
        <v>70</v>
      </c>
      <c r="G13" s="34">
        <v>75</v>
      </c>
      <c r="H13" s="30">
        <f>SUM(C13:G13)</f>
        <v>367</v>
      </c>
      <c r="I13" s="30">
        <f>AVERAGE(C13:G13)</f>
        <v>73.400000000000006</v>
      </c>
      <c r="J13" s="37"/>
    </row>
    <row r="14" spans="1:12" ht="18.600000000000001" thickBot="1">
      <c r="A14" s="45">
        <v>9</v>
      </c>
      <c r="B14" s="32" t="s">
        <v>63</v>
      </c>
      <c r="C14" s="34">
        <v>71</v>
      </c>
      <c r="D14" s="34">
        <v>72</v>
      </c>
      <c r="E14" s="34">
        <v>71</v>
      </c>
      <c r="F14" s="34">
        <v>68</v>
      </c>
      <c r="G14" s="34">
        <v>70</v>
      </c>
      <c r="H14" s="30">
        <f>SUM(C14:G14)</f>
        <v>352</v>
      </c>
      <c r="I14" s="30">
        <f>AVERAGE(C14:G14)</f>
        <v>70.400000000000006</v>
      </c>
      <c r="J14" s="37"/>
    </row>
    <row r="15" spans="1:12" ht="18.600000000000001" thickBot="1">
      <c r="A15" s="28">
        <v>10</v>
      </c>
      <c r="B15" s="32" t="s">
        <v>57</v>
      </c>
      <c r="C15" s="34">
        <v>69</v>
      </c>
      <c r="D15" s="34">
        <v>73</v>
      </c>
      <c r="E15" s="34">
        <v>72</v>
      </c>
      <c r="F15" s="34">
        <v>63</v>
      </c>
      <c r="G15" s="34">
        <v>68</v>
      </c>
      <c r="H15" s="30">
        <f>SUM(C15:G15)</f>
        <v>345</v>
      </c>
      <c r="I15" s="30">
        <f>AVERAGE(C15:G15)</f>
        <v>69</v>
      </c>
      <c r="J15" s="37"/>
    </row>
    <row r="16" spans="1:12" ht="18.600000000000001" thickBot="1">
      <c r="A16" s="45">
        <v>11</v>
      </c>
      <c r="B16" s="32" t="s">
        <v>61</v>
      </c>
      <c r="C16" s="34">
        <v>37</v>
      </c>
      <c r="D16" s="34">
        <v>73</v>
      </c>
      <c r="E16" s="34">
        <v>72</v>
      </c>
      <c r="F16" s="34">
        <v>66</v>
      </c>
      <c r="G16" s="34">
        <v>70</v>
      </c>
      <c r="H16" s="30">
        <f>SUM(C16:G16)</f>
        <v>318</v>
      </c>
      <c r="I16" s="30">
        <f>AVERAGE(C16:G16)</f>
        <v>63.6</v>
      </c>
      <c r="J16" s="37"/>
    </row>
    <row r="17" spans="1:10" ht="18.600000000000001" thickBot="1">
      <c r="A17" s="45">
        <v>12</v>
      </c>
      <c r="B17" s="32" t="s">
        <v>56</v>
      </c>
      <c r="C17" s="34">
        <v>37</v>
      </c>
      <c r="D17" s="34">
        <v>77</v>
      </c>
      <c r="E17" s="34">
        <v>39</v>
      </c>
      <c r="F17" s="34">
        <v>65</v>
      </c>
      <c r="G17" s="34">
        <v>0</v>
      </c>
      <c r="H17" s="30">
        <f>SUM(C17:G17)</f>
        <v>218</v>
      </c>
      <c r="I17" s="30">
        <f>AVERAGE(C17:G17)</f>
        <v>43.6</v>
      </c>
      <c r="J17" s="37"/>
    </row>
  </sheetData>
  <sortState ref="A7:I18">
    <sortCondition descending="1" ref="I7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C5" sqref="C5:F5"/>
    </sheetView>
  </sheetViews>
  <sheetFormatPr defaultRowHeight="14.4"/>
  <cols>
    <col min="1" max="1" width="8" customWidth="1"/>
    <col min="2" max="2" width="39.33203125" customWidth="1"/>
    <col min="3" max="3" width="7.6640625" customWidth="1"/>
    <col min="4" max="5" width="8.6640625" customWidth="1"/>
    <col min="7" max="7" width="9.109375" customWidth="1"/>
    <col min="8" max="8" width="10.44140625" customWidth="1"/>
    <col min="9" max="9" width="18.88671875" customWidth="1"/>
  </cols>
  <sheetData>
    <row r="1" spans="1:11" s="3" customFormat="1" ht="15.6">
      <c r="A1" s="6"/>
      <c r="B1" s="6"/>
      <c r="C1" s="6" t="s">
        <v>91</v>
      </c>
      <c r="D1" s="6"/>
      <c r="E1" s="6"/>
      <c r="F1" s="6"/>
      <c r="G1" s="6"/>
      <c r="H1" s="6"/>
      <c r="I1" s="6"/>
      <c r="J1" s="6"/>
    </row>
    <row r="2" spans="1:11" s="3" customFormat="1" ht="15.6">
      <c r="A2" s="6"/>
      <c r="B2" s="6"/>
      <c r="C2" s="6" t="s">
        <v>77</v>
      </c>
      <c r="D2" s="6"/>
      <c r="E2" s="6"/>
      <c r="F2" s="6"/>
      <c r="G2" s="6"/>
      <c r="H2" s="6"/>
      <c r="I2" s="6"/>
      <c r="J2" s="6"/>
    </row>
    <row r="3" spans="1:11" ht="28.2">
      <c r="A3" s="15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</row>
    <row r="4" spans="1:11" ht="15.6">
      <c r="A4" s="15"/>
      <c r="B4" s="15"/>
      <c r="C4" s="15" t="s">
        <v>2</v>
      </c>
      <c r="D4" s="15"/>
      <c r="E4" s="15"/>
      <c r="F4" s="20"/>
      <c r="G4" s="15"/>
      <c r="H4" s="15"/>
      <c r="I4" s="15"/>
      <c r="J4" s="17"/>
    </row>
    <row r="5" spans="1:11" ht="169.2">
      <c r="A5" s="19"/>
      <c r="B5" s="19"/>
      <c r="C5" s="36" t="s">
        <v>92</v>
      </c>
      <c r="D5" s="36" t="s">
        <v>93</v>
      </c>
      <c r="E5" s="36" t="s">
        <v>94</v>
      </c>
      <c r="F5" s="38" t="s">
        <v>95</v>
      </c>
      <c r="G5" s="19"/>
      <c r="H5" s="19"/>
      <c r="I5" s="19"/>
      <c r="J5" s="17"/>
    </row>
    <row r="6" spans="1:11" ht="15" thickBot="1">
      <c r="A6" s="19"/>
      <c r="B6" s="18"/>
      <c r="C6" s="49"/>
      <c r="D6" s="49"/>
      <c r="E6" s="49"/>
      <c r="F6" s="59"/>
      <c r="G6" s="19"/>
      <c r="H6" s="19"/>
      <c r="I6" s="19"/>
      <c r="J6" s="17"/>
    </row>
    <row r="7" spans="1:11" s="4" customFormat="1" ht="21.75" customHeight="1" thickBot="1">
      <c r="A7" s="25">
        <v>1</v>
      </c>
      <c r="B7" s="55" t="s">
        <v>38</v>
      </c>
      <c r="C7" s="33">
        <v>91</v>
      </c>
      <c r="D7" s="33">
        <v>80</v>
      </c>
      <c r="E7" s="33">
        <v>92</v>
      </c>
      <c r="F7" s="33">
        <v>91</v>
      </c>
      <c r="G7" s="11">
        <f>C7+D7+E7+F7</f>
        <v>354</v>
      </c>
      <c r="H7" s="24">
        <f>G7/4</f>
        <v>88.5</v>
      </c>
      <c r="I7" s="21"/>
      <c r="J7" s="22"/>
    </row>
    <row r="8" spans="1:11" ht="18.600000000000001" thickBot="1">
      <c r="A8" s="43">
        <v>2</v>
      </c>
      <c r="B8" s="56" t="s">
        <v>41</v>
      </c>
      <c r="C8" s="34">
        <v>93</v>
      </c>
      <c r="D8" s="34">
        <v>86</v>
      </c>
      <c r="E8" s="34">
        <v>91</v>
      </c>
      <c r="F8" s="34">
        <v>79</v>
      </c>
      <c r="G8" s="40">
        <f>C8+D8+E8+F8</f>
        <v>349</v>
      </c>
      <c r="H8" s="41">
        <f>G8/4</f>
        <v>87.25</v>
      </c>
      <c r="I8" s="19"/>
      <c r="J8" s="17"/>
    </row>
    <row r="9" spans="1:11" s="3" customFormat="1" ht="18">
      <c r="A9" s="60">
        <v>3</v>
      </c>
      <c r="B9" s="57" t="s">
        <v>39</v>
      </c>
      <c r="C9" s="51">
        <v>90</v>
      </c>
      <c r="D9" s="51">
        <v>77</v>
      </c>
      <c r="E9" s="51">
        <v>90</v>
      </c>
      <c r="F9" s="51">
        <v>77</v>
      </c>
      <c r="G9" s="40">
        <f>C9+D9+E9+F9</f>
        <v>334</v>
      </c>
      <c r="H9" s="41">
        <f>G9/4</f>
        <v>83.5</v>
      </c>
      <c r="I9" s="40"/>
      <c r="J9" s="18"/>
      <c r="K9"/>
    </row>
    <row r="10" spans="1:11" s="3" customFormat="1" ht="18">
      <c r="A10" s="43">
        <v>4</v>
      </c>
      <c r="B10" s="58" t="s">
        <v>40</v>
      </c>
      <c r="C10" s="53">
        <v>79</v>
      </c>
      <c r="D10" s="53">
        <v>65</v>
      </c>
      <c r="E10" s="53">
        <v>71</v>
      </c>
      <c r="F10" s="53">
        <v>78</v>
      </c>
      <c r="G10" s="11">
        <f>C10+D10+E10+F10</f>
        <v>293</v>
      </c>
      <c r="H10" s="24">
        <f>G10/4</f>
        <v>73.25</v>
      </c>
      <c r="I10" s="11"/>
      <c r="J10" s="1"/>
      <c r="K10"/>
    </row>
    <row r="11" spans="1:11" s="3" customFormat="1" ht="18">
      <c r="A11" s="25">
        <v>5</v>
      </c>
      <c r="B11" s="58" t="s">
        <v>37</v>
      </c>
      <c r="C11" s="53">
        <v>73</v>
      </c>
      <c r="D11" s="53">
        <v>65</v>
      </c>
      <c r="E11" s="53">
        <v>75</v>
      </c>
      <c r="F11" s="53">
        <v>68</v>
      </c>
      <c r="G11" s="11">
        <f>C11+D11+E11+F11</f>
        <v>281</v>
      </c>
      <c r="H11" s="24">
        <f>G11/4</f>
        <v>70.25</v>
      </c>
      <c r="I11" s="11"/>
      <c r="J11" s="1"/>
      <c r="K11"/>
    </row>
    <row r="12" spans="1:11" s="3" customFormat="1" ht="18">
      <c r="B12" s="10"/>
      <c r="C12" s="10"/>
      <c r="D12" s="10"/>
      <c r="E12" s="10"/>
      <c r="F12" s="10"/>
      <c r="G12" s="10"/>
      <c r="H12" s="10"/>
      <c r="I12" s="10"/>
      <c r="J12" s="1"/>
      <c r="K12"/>
    </row>
    <row r="13" spans="1:11">
      <c r="B13" s="2"/>
      <c r="C13" s="2"/>
      <c r="D13" s="2"/>
      <c r="E13" s="2"/>
      <c r="F13" s="2"/>
      <c r="G13" s="2"/>
      <c r="H13" s="2"/>
      <c r="I13" s="2"/>
    </row>
    <row r="14" spans="1:11">
      <c r="B14" s="2"/>
      <c r="C14" s="2"/>
      <c r="D14" s="2"/>
      <c r="E14" s="2"/>
      <c r="F14" s="2"/>
      <c r="G14" s="2"/>
      <c r="H14" s="2"/>
      <c r="I14" s="2"/>
    </row>
    <row r="15" spans="1:11">
      <c r="B15" s="2"/>
      <c r="C15" s="2"/>
      <c r="D15" s="2"/>
      <c r="E15" s="2"/>
      <c r="F15" s="2"/>
      <c r="G15" s="2"/>
      <c r="H15" s="2"/>
      <c r="I15" s="2"/>
    </row>
  </sheetData>
  <sortState ref="A7:H11">
    <sortCondition descending="1" ref="H7"/>
  </sortState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zoomScale="80" zoomScaleNormal="80" workbookViewId="0">
      <selection activeCell="C5" sqref="C5:F5"/>
    </sheetView>
  </sheetViews>
  <sheetFormatPr defaultRowHeight="14.4"/>
  <cols>
    <col min="1" max="1" width="8.109375" customWidth="1"/>
    <col min="2" max="2" width="44.33203125" customWidth="1"/>
    <col min="7" max="7" width="8.109375" customWidth="1"/>
    <col min="8" max="8" width="9.88671875" customWidth="1"/>
    <col min="9" max="9" width="17.109375" customWidth="1"/>
  </cols>
  <sheetData>
    <row r="1" spans="1:11" s="3" customFormat="1" ht="17.399999999999999">
      <c r="A1" s="14"/>
      <c r="B1" s="14"/>
      <c r="C1" s="14" t="s">
        <v>7</v>
      </c>
      <c r="D1" s="14"/>
      <c r="E1" s="14"/>
      <c r="F1" s="14"/>
      <c r="G1" s="14"/>
      <c r="H1" s="14"/>
      <c r="I1" s="14"/>
      <c r="J1" s="14"/>
      <c r="K1" s="5"/>
    </row>
    <row r="2" spans="1:11" s="3" customFormat="1" ht="17.399999999999999">
      <c r="A2" s="14"/>
      <c r="B2" s="14"/>
      <c r="C2" s="14" t="s">
        <v>77</v>
      </c>
      <c r="D2" s="14"/>
      <c r="E2" s="14"/>
      <c r="F2" s="14"/>
      <c r="G2" s="14"/>
      <c r="H2" s="14"/>
      <c r="I2" s="14"/>
      <c r="J2" s="14"/>
      <c r="K2" s="5"/>
    </row>
    <row r="3" spans="1:11" ht="28.2">
      <c r="A3" s="15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6</v>
      </c>
      <c r="I3" s="15" t="s">
        <v>4</v>
      </c>
      <c r="J3" s="17"/>
    </row>
    <row r="4" spans="1:11">
      <c r="A4" s="15"/>
      <c r="B4" s="15"/>
      <c r="C4" s="15" t="s">
        <v>2</v>
      </c>
      <c r="D4" s="15"/>
      <c r="E4" s="15"/>
      <c r="F4" s="15"/>
      <c r="G4" s="15"/>
      <c r="H4" s="15"/>
      <c r="I4" s="15"/>
      <c r="J4" s="17"/>
    </row>
    <row r="5" spans="1:11" ht="238.8">
      <c r="A5" s="15"/>
      <c r="B5" s="15"/>
      <c r="C5" s="39" t="s">
        <v>17</v>
      </c>
      <c r="D5" s="39" t="s">
        <v>86</v>
      </c>
      <c r="E5" s="39" t="s">
        <v>18</v>
      </c>
      <c r="F5" s="39" t="s">
        <v>19</v>
      </c>
      <c r="G5" s="15"/>
      <c r="H5" s="15"/>
      <c r="I5" s="15"/>
      <c r="J5" s="17"/>
    </row>
    <row r="6" spans="1:11" ht="15" thickBot="1">
      <c r="A6" s="15"/>
      <c r="B6" s="18"/>
      <c r="C6" s="49"/>
      <c r="D6" s="49"/>
      <c r="E6" s="49"/>
      <c r="F6" s="49"/>
      <c r="G6" s="15"/>
      <c r="H6" s="15"/>
      <c r="I6" s="15"/>
      <c r="J6" s="17"/>
    </row>
    <row r="7" spans="1:11" s="7" customFormat="1" ht="18.75" customHeight="1" thickBot="1">
      <c r="A7" s="11">
        <v>1</v>
      </c>
      <c r="B7" s="31" t="s">
        <v>84</v>
      </c>
      <c r="C7" s="33">
        <v>91</v>
      </c>
      <c r="D7" s="33">
        <v>90</v>
      </c>
      <c r="E7" s="33">
        <v>90</v>
      </c>
      <c r="F7" s="33">
        <v>91</v>
      </c>
      <c r="G7" s="11">
        <f>SUM(C7:F7)</f>
        <v>362</v>
      </c>
      <c r="H7" s="11">
        <f>G7/5</f>
        <v>72.400000000000006</v>
      </c>
      <c r="I7" s="8"/>
      <c r="J7" s="9"/>
      <c r="K7" s="9"/>
    </row>
    <row r="8" spans="1:11" s="6" customFormat="1" ht="18.75" customHeight="1" thickBot="1">
      <c r="A8" s="11">
        <v>2</v>
      </c>
      <c r="B8" s="32" t="s">
        <v>13</v>
      </c>
      <c r="C8" s="34">
        <v>91</v>
      </c>
      <c r="D8" s="34">
        <v>79</v>
      </c>
      <c r="E8" s="34">
        <v>90</v>
      </c>
      <c r="F8" s="34">
        <v>91</v>
      </c>
      <c r="G8" s="11">
        <f>SUM(C8:F8)</f>
        <v>351</v>
      </c>
      <c r="H8" s="11">
        <f>G8/5</f>
        <v>70.2</v>
      </c>
      <c r="I8" s="12"/>
    </row>
    <row r="9" spans="1:11" ht="18.600000000000001" thickBot="1">
      <c r="A9" s="11">
        <v>3</v>
      </c>
      <c r="B9" s="32" t="s">
        <v>16</v>
      </c>
      <c r="C9" s="34">
        <v>90</v>
      </c>
      <c r="D9" s="34">
        <v>81</v>
      </c>
      <c r="E9" s="34">
        <v>90</v>
      </c>
      <c r="F9" s="34">
        <v>90</v>
      </c>
      <c r="G9" s="11">
        <f>SUM(C9:F9)</f>
        <v>351</v>
      </c>
      <c r="H9" s="11">
        <f>G9/5</f>
        <v>70.2</v>
      </c>
      <c r="I9" s="15"/>
      <c r="J9" s="17"/>
    </row>
    <row r="10" spans="1:11" ht="18.600000000000001" thickBot="1">
      <c r="A10" s="11">
        <v>4</v>
      </c>
      <c r="B10" s="32" t="s">
        <v>12</v>
      </c>
      <c r="C10" s="34">
        <v>80</v>
      </c>
      <c r="D10" s="34">
        <v>80</v>
      </c>
      <c r="E10" s="34">
        <v>80</v>
      </c>
      <c r="F10" s="34">
        <v>90</v>
      </c>
      <c r="G10" s="11">
        <f>SUM(C10:F10)</f>
        <v>330</v>
      </c>
      <c r="H10" s="11">
        <f>G10/5</f>
        <v>66</v>
      </c>
      <c r="I10" s="15"/>
      <c r="J10" s="17"/>
    </row>
    <row r="11" spans="1:11" ht="18.600000000000001" thickBot="1">
      <c r="A11" s="11">
        <v>5</v>
      </c>
      <c r="B11" s="32" t="s">
        <v>14</v>
      </c>
      <c r="C11" s="34">
        <v>81</v>
      </c>
      <c r="D11" s="34">
        <v>78</v>
      </c>
      <c r="E11" s="34">
        <v>90</v>
      </c>
      <c r="F11" s="34">
        <v>81</v>
      </c>
      <c r="G11" s="11">
        <f>SUM(C11:F11)</f>
        <v>330</v>
      </c>
      <c r="H11" s="11">
        <f>G11/5</f>
        <v>66</v>
      </c>
      <c r="I11" s="15"/>
      <c r="J11" s="17"/>
    </row>
    <row r="12" spans="1:11" ht="18.600000000000001" thickBot="1">
      <c r="A12" s="11">
        <v>6</v>
      </c>
      <c r="B12" s="32" t="s">
        <v>8</v>
      </c>
      <c r="C12" s="34">
        <v>79</v>
      </c>
      <c r="D12" s="34">
        <v>77</v>
      </c>
      <c r="E12" s="34">
        <v>81</v>
      </c>
      <c r="F12" s="34">
        <v>80</v>
      </c>
      <c r="G12" s="11">
        <f>SUM(C12:F12)</f>
        <v>317</v>
      </c>
      <c r="H12" s="11">
        <f>G12/5</f>
        <v>63.4</v>
      </c>
      <c r="I12" s="15"/>
      <c r="J12" s="17"/>
    </row>
    <row r="13" spans="1:11" ht="20.25" customHeight="1" thickBot="1">
      <c r="A13" s="11">
        <v>7</v>
      </c>
      <c r="B13" s="32" t="s">
        <v>15</v>
      </c>
      <c r="C13" s="34">
        <v>80</v>
      </c>
      <c r="D13" s="34">
        <v>76</v>
      </c>
      <c r="E13" s="34">
        <v>78</v>
      </c>
      <c r="F13" s="34">
        <v>80</v>
      </c>
      <c r="G13" s="11">
        <f>SUM(C13:F13)</f>
        <v>314</v>
      </c>
      <c r="H13" s="11">
        <f>G13/5</f>
        <v>62.8</v>
      </c>
      <c r="I13" s="15"/>
      <c r="J13" s="17"/>
    </row>
    <row r="14" spans="1:11" ht="18.600000000000001" thickBot="1">
      <c r="A14" s="11">
        <v>8</v>
      </c>
      <c r="B14" s="32" t="s">
        <v>11</v>
      </c>
      <c r="C14" s="34">
        <v>76</v>
      </c>
      <c r="D14" s="34">
        <v>78</v>
      </c>
      <c r="E14" s="34">
        <v>76</v>
      </c>
      <c r="F14" s="34">
        <v>79</v>
      </c>
      <c r="G14" s="11">
        <f>SUM(C14:F14)</f>
        <v>309</v>
      </c>
      <c r="H14" s="11">
        <f>G14/5</f>
        <v>61.8</v>
      </c>
      <c r="I14" s="15"/>
      <c r="J14" s="17"/>
    </row>
    <row r="15" spans="1:11" ht="18.600000000000001" thickBot="1">
      <c r="A15" s="11">
        <v>9</v>
      </c>
      <c r="B15" s="32" t="s">
        <v>10</v>
      </c>
      <c r="C15" s="34">
        <v>76</v>
      </c>
      <c r="D15" s="34">
        <v>78</v>
      </c>
      <c r="E15" s="34">
        <v>75</v>
      </c>
      <c r="F15" s="34">
        <v>79</v>
      </c>
      <c r="G15" s="11">
        <f>SUM(C15:F15)</f>
        <v>308</v>
      </c>
      <c r="H15" s="11">
        <f>G15/5</f>
        <v>61.6</v>
      </c>
      <c r="I15" s="15"/>
      <c r="J15" s="17"/>
    </row>
    <row r="16" spans="1:11" ht="18">
      <c r="A16" s="40">
        <v>10</v>
      </c>
      <c r="B16" s="50" t="s">
        <v>9</v>
      </c>
      <c r="C16" s="51">
        <v>75</v>
      </c>
      <c r="D16" s="51">
        <v>79</v>
      </c>
      <c r="E16" s="51">
        <v>76</v>
      </c>
      <c r="F16" s="51">
        <v>75</v>
      </c>
      <c r="G16" s="11">
        <f>SUM(C16:F16)</f>
        <v>305</v>
      </c>
      <c r="H16" s="11">
        <f>G16/5</f>
        <v>61</v>
      </c>
      <c r="I16" s="19"/>
      <c r="J16" s="17"/>
    </row>
    <row r="17" spans="1:9" ht="18">
      <c r="A17" s="11">
        <v>11</v>
      </c>
      <c r="B17" s="52" t="s">
        <v>85</v>
      </c>
      <c r="C17" s="53">
        <v>65</v>
      </c>
      <c r="D17" s="11">
        <v>5</v>
      </c>
      <c r="E17" s="53">
        <v>72</v>
      </c>
      <c r="F17" s="53">
        <v>75</v>
      </c>
      <c r="G17" s="11">
        <f>SUM(C17:F17)</f>
        <v>217</v>
      </c>
      <c r="H17" s="11">
        <f>G17/5</f>
        <v>43.4</v>
      </c>
      <c r="I17" s="37"/>
    </row>
    <row r="18" spans="1:9" ht="18">
      <c r="A18" s="2"/>
      <c r="B18" s="10"/>
      <c r="C18" s="10"/>
      <c r="D18" s="10"/>
      <c r="E18" s="10"/>
      <c r="F18" s="10"/>
      <c r="G18" s="10"/>
      <c r="H18" s="10"/>
      <c r="I18" s="2"/>
    </row>
    <row r="19" spans="1:9" ht="18">
      <c r="A19" s="2"/>
      <c r="B19" s="10"/>
      <c r="C19" s="10"/>
      <c r="D19" s="10"/>
      <c r="E19" s="10"/>
      <c r="F19" s="10"/>
      <c r="G19" s="10"/>
      <c r="H19" s="10"/>
      <c r="I19" s="2"/>
    </row>
    <row r="20" spans="1:9" ht="18">
      <c r="A20" s="2"/>
      <c r="B20" s="10"/>
      <c r="C20" s="10"/>
      <c r="D20" s="10"/>
      <c r="E20" s="10"/>
      <c r="F20" s="10"/>
      <c r="G20" s="10"/>
      <c r="H20" s="10"/>
      <c r="I20" s="2"/>
    </row>
    <row r="21" spans="1:9" ht="18">
      <c r="A21" s="2"/>
      <c r="B21" s="10"/>
      <c r="C21" s="10"/>
      <c r="D21" s="10"/>
      <c r="E21" s="10"/>
      <c r="F21" s="10"/>
      <c r="G21" s="10"/>
      <c r="H21" s="10"/>
      <c r="I21" s="2"/>
    </row>
  </sheetData>
  <sortState ref="A7:H17">
    <sortCondition descending="1" ref="H7"/>
  </sortState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zoomScale="80" zoomScaleNormal="80" workbookViewId="0">
      <selection activeCell="P5" sqref="P5"/>
    </sheetView>
  </sheetViews>
  <sheetFormatPr defaultRowHeight="14.4"/>
  <cols>
    <col min="1" max="1" width="8.109375" customWidth="1"/>
    <col min="2" max="2" width="44.33203125" customWidth="1"/>
    <col min="7" max="7" width="8.109375" customWidth="1"/>
    <col min="8" max="8" width="9.88671875" customWidth="1"/>
    <col min="9" max="9" width="17.109375" customWidth="1"/>
  </cols>
  <sheetData>
    <row r="1" spans="1:11" s="3" customFormat="1" ht="17.399999999999999">
      <c r="A1" s="14"/>
      <c r="B1" s="14"/>
      <c r="C1" s="14" t="s">
        <v>87</v>
      </c>
      <c r="D1" s="14"/>
      <c r="E1" s="14"/>
      <c r="F1" s="14"/>
      <c r="G1" s="14"/>
      <c r="H1" s="14"/>
      <c r="I1" s="14"/>
      <c r="J1" s="14"/>
      <c r="K1" s="5"/>
    </row>
    <row r="2" spans="1:11" s="3" customFormat="1" ht="17.399999999999999">
      <c r="A2" s="14"/>
      <c r="B2" s="14"/>
      <c r="C2" s="14" t="s">
        <v>77</v>
      </c>
      <c r="D2" s="14"/>
      <c r="E2" s="14"/>
      <c r="F2" s="14"/>
      <c r="G2" s="14"/>
      <c r="H2" s="14"/>
      <c r="I2" s="14"/>
      <c r="J2" s="14"/>
      <c r="K2" s="5"/>
    </row>
    <row r="3" spans="1:11" ht="28.2">
      <c r="A3" s="15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6</v>
      </c>
      <c r="I3" s="15" t="s">
        <v>4</v>
      </c>
      <c r="J3" s="17"/>
    </row>
    <row r="4" spans="1:11">
      <c r="A4" s="15"/>
      <c r="B4" s="15"/>
      <c r="C4" s="15" t="s">
        <v>2</v>
      </c>
      <c r="D4" s="15"/>
      <c r="E4" s="15"/>
      <c r="F4" s="15"/>
      <c r="G4" s="15"/>
      <c r="H4" s="15"/>
      <c r="I4" s="15"/>
      <c r="J4" s="17"/>
    </row>
    <row r="5" spans="1:11" ht="238.8">
      <c r="A5" s="15"/>
      <c r="B5" s="15"/>
      <c r="C5" s="39" t="s">
        <v>17</v>
      </c>
      <c r="D5" s="39" t="s">
        <v>86</v>
      </c>
      <c r="E5" s="39" t="s">
        <v>18</v>
      </c>
      <c r="F5" s="39" t="s">
        <v>19</v>
      </c>
      <c r="G5" s="15"/>
      <c r="H5" s="15"/>
      <c r="I5" s="15"/>
      <c r="J5" s="17"/>
    </row>
    <row r="6" spans="1:11" ht="15" thickBot="1">
      <c r="A6" s="15"/>
      <c r="B6" s="18"/>
      <c r="C6" s="49"/>
      <c r="D6" s="49"/>
      <c r="E6" s="49"/>
      <c r="F6" s="49"/>
      <c r="G6" s="15"/>
      <c r="H6" s="15"/>
      <c r="I6" s="15"/>
      <c r="J6" s="17"/>
    </row>
    <row r="7" spans="1:11" s="7" customFormat="1" ht="18.75" customHeight="1" thickBot="1">
      <c r="A7" s="11">
        <v>1</v>
      </c>
      <c r="B7" s="31" t="s">
        <v>27</v>
      </c>
      <c r="C7" s="33">
        <v>78</v>
      </c>
      <c r="D7" s="33">
        <v>79</v>
      </c>
      <c r="E7" s="33">
        <v>90</v>
      </c>
      <c r="F7" s="33">
        <v>80</v>
      </c>
      <c r="G7" s="11">
        <f>SUM(C7:F7)</f>
        <v>327</v>
      </c>
      <c r="H7" s="11">
        <f>G7/5</f>
        <v>65.400000000000006</v>
      </c>
      <c r="I7" s="8"/>
      <c r="J7" s="9"/>
      <c r="K7" s="9"/>
    </row>
    <row r="8" spans="1:11" s="6" customFormat="1" ht="18.75" customHeight="1" thickBot="1">
      <c r="A8" s="11">
        <v>2</v>
      </c>
      <c r="B8" s="32" t="s">
        <v>28</v>
      </c>
      <c r="C8" s="34">
        <v>75</v>
      </c>
      <c r="D8" s="34">
        <v>77</v>
      </c>
      <c r="E8" s="34">
        <v>84</v>
      </c>
      <c r="F8" s="34">
        <v>80</v>
      </c>
      <c r="G8" s="11">
        <f>SUM(C8:F8)</f>
        <v>316</v>
      </c>
      <c r="H8" s="11">
        <f>G8/5</f>
        <v>63.2</v>
      </c>
      <c r="I8" s="12"/>
    </row>
    <row r="9" spans="1:11" ht="18.600000000000001" thickBot="1">
      <c r="A9" s="11">
        <v>3</v>
      </c>
      <c r="B9" s="32" t="s">
        <v>21</v>
      </c>
      <c r="C9" s="34">
        <v>80</v>
      </c>
      <c r="D9" s="34">
        <v>79</v>
      </c>
      <c r="E9" s="34">
        <v>76</v>
      </c>
      <c r="F9" s="34">
        <v>80</v>
      </c>
      <c r="G9" s="11">
        <f>SUM(C9:F9)</f>
        <v>315</v>
      </c>
      <c r="H9" s="11">
        <f>G9/5</f>
        <v>63</v>
      </c>
      <c r="I9" s="15"/>
      <c r="J9" s="17"/>
    </row>
    <row r="10" spans="1:11" ht="18.600000000000001" thickBot="1">
      <c r="A10" s="11">
        <v>4</v>
      </c>
      <c r="B10" s="32" t="s">
        <v>24</v>
      </c>
      <c r="C10" s="34">
        <v>80</v>
      </c>
      <c r="D10" s="34">
        <v>73</v>
      </c>
      <c r="E10" s="34">
        <v>75</v>
      </c>
      <c r="F10" s="34">
        <v>81</v>
      </c>
      <c r="G10" s="11">
        <f>SUM(C10:F10)</f>
        <v>309</v>
      </c>
      <c r="H10" s="11">
        <f>G10/5</f>
        <v>61.8</v>
      </c>
      <c r="I10" s="15"/>
      <c r="J10" s="17"/>
    </row>
    <row r="11" spans="1:11" ht="18.600000000000001" thickBot="1">
      <c r="A11" s="11">
        <v>5</v>
      </c>
      <c r="B11" s="32" t="s">
        <v>20</v>
      </c>
      <c r="C11" s="34">
        <v>70</v>
      </c>
      <c r="D11" s="34">
        <v>82</v>
      </c>
      <c r="E11" s="34">
        <v>72</v>
      </c>
      <c r="F11" s="34">
        <v>71</v>
      </c>
      <c r="G11" s="11">
        <f>SUM(C11:F11)</f>
        <v>295</v>
      </c>
      <c r="H11" s="11">
        <f>G11/5</f>
        <v>59</v>
      </c>
      <c r="I11" s="15"/>
      <c r="J11" s="17"/>
    </row>
    <row r="12" spans="1:11" ht="18.600000000000001" thickBot="1">
      <c r="A12" s="11">
        <v>6</v>
      </c>
      <c r="B12" s="32" t="s">
        <v>26</v>
      </c>
      <c r="C12" s="34">
        <v>70</v>
      </c>
      <c r="D12" s="34">
        <v>74</v>
      </c>
      <c r="E12" s="34">
        <v>65</v>
      </c>
      <c r="F12" s="34">
        <v>80</v>
      </c>
      <c r="G12" s="11">
        <f>SUM(C12:F12)</f>
        <v>289</v>
      </c>
      <c r="H12" s="11">
        <f>G12/5</f>
        <v>57.8</v>
      </c>
      <c r="I12" s="15"/>
      <c r="J12" s="17"/>
    </row>
    <row r="13" spans="1:11" ht="20.25" customHeight="1" thickBot="1">
      <c r="A13" s="11">
        <v>7</v>
      </c>
      <c r="B13" s="32" t="s">
        <v>22</v>
      </c>
      <c r="C13" s="34">
        <v>72</v>
      </c>
      <c r="D13" s="34">
        <v>79</v>
      </c>
      <c r="E13" s="34">
        <v>62</v>
      </c>
      <c r="F13" s="34">
        <v>72</v>
      </c>
      <c r="G13" s="11">
        <f>SUM(C13:F13)</f>
        <v>285</v>
      </c>
      <c r="H13" s="11">
        <f>G13/5</f>
        <v>57</v>
      </c>
      <c r="I13" s="15"/>
      <c r="J13" s="17"/>
    </row>
    <row r="14" spans="1:11" ht="18.600000000000001" thickBot="1">
      <c r="A14" s="11">
        <v>8</v>
      </c>
      <c r="B14" s="32" t="s">
        <v>23</v>
      </c>
      <c r="C14" s="33">
        <v>71</v>
      </c>
      <c r="D14" s="34">
        <v>75</v>
      </c>
      <c r="E14" s="34">
        <v>62</v>
      </c>
      <c r="F14" s="33">
        <v>72</v>
      </c>
      <c r="G14" s="11">
        <f>SUM(C14:F14)</f>
        <v>280</v>
      </c>
      <c r="H14" s="11">
        <f>G14/5</f>
        <v>56</v>
      </c>
      <c r="I14" s="15"/>
      <c r="J14" s="17"/>
    </row>
    <row r="15" spans="1:11" ht="18">
      <c r="A15" s="40">
        <v>9</v>
      </c>
      <c r="B15" s="50" t="s">
        <v>25</v>
      </c>
      <c r="C15" s="51">
        <v>77</v>
      </c>
      <c r="D15" s="51">
        <v>38</v>
      </c>
      <c r="E15" s="51">
        <v>77</v>
      </c>
      <c r="F15" s="51">
        <v>81</v>
      </c>
      <c r="G15" s="40">
        <f>SUM(C15:F15)</f>
        <v>273</v>
      </c>
      <c r="H15" s="40">
        <f>G15/5</f>
        <v>54.6</v>
      </c>
      <c r="I15" s="19"/>
      <c r="J15" s="17"/>
    </row>
    <row r="16" spans="1:11" ht="18">
      <c r="A16" s="54">
        <v>10</v>
      </c>
      <c r="B16" s="52" t="s">
        <v>88</v>
      </c>
      <c r="C16" s="53">
        <v>34</v>
      </c>
      <c r="D16" s="53">
        <v>0</v>
      </c>
      <c r="E16" s="53">
        <v>69</v>
      </c>
      <c r="F16" s="53">
        <v>75</v>
      </c>
      <c r="G16" s="11">
        <f>SUM(C16:F16)</f>
        <v>178</v>
      </c>
      <c r="H16" s="11">
        <f>G16/5</f>
        <v>35.6</v>
      </c>
      <c r="I16" s="37"/>
    </row>
    <row r="17" spans="1:9" ht="18">
      <c r="A17" s="2"/>
      <c r="B17" s="10"/>
      <c r="C17" s="10"/>
      <c r="D17" s="10"/>
      <c r="E17" s="10"/>
      <c r="F17" s="10"/>
      <c r="G17" s="10"/>
      <c r="H17" s="10"/>
      <c r="I17" s="2"/>
    </row>
    <row r="18" spans="1:9" ht="18">
      <c r="A18" s="2"/>
      <c r="B18" s="10"/>
      <c r="C18" s="10"/>
      <c r="D18" s="10"/>
      <c r="E18" s="10"/>
      <c r="F18" s="10"/>
      <c r="G18" s="10"/>
      <c r="H18" s="10"/>
      <c r="I18" s="2"/>
    </row>
    <row r="19" spans="1:9" ht="18">
      <c r="A19" s="2"/>
      <c r="B19" s="10"/>
      <c r="C19" s="10"/>
      <c r="D19" s="10"/>
      <c r="E19" s="10"/>
      <c r="F19" s="10"/>
      <c r="G19" s="10"/>
      <c r="H19" s="10"/>
      <c r="I19" s="2"/>
    </row>
    <row r="20" spans="1:9" ht="18">
      <c r="A20" s="2"/>
      <c r="B20" s="10"/>
      <c r="C20" s="10"/>
      <c r="D20" s="10"/>
      <c r="E20" s="10"/>
      <c r="F20" s="10"/>
      <c r="G20" s="10"/>
      <c r="H20" s="10"/>
      <c r="I20" s="2"/>
    </row>
  </sheetData>
  <sortState ref="A7:H16">
    <sortCondition descending="1" ref="H7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tabSelected="1" topLeftCell="A4" workbookViewId="0">
      <selection activeCell="O13" sqref="O13"/>
    </sheetView>
  </sheetViews>
  <sheetFormatPr defaultRowHeight="14.4"/>
  <cols>
    <col min="1" max="1" width="8" customWidth="1"/>
    <col min="2" max="2" width="39.33203125" customWidth="1"/>
    <col min="3" max="4" width="8.6640625" customWidth="1"/>
    <col min="7" max="7" width="9.109375" customWidth="1"/>
    <col min="8" max="8" width="10.44140625" customWidth="1"/>
    <col min="9" max="9" width="18.88671875" customWidth="1"/>
  </cols>
  <sheetData>
    <row r="1" spans="1:11" s="3" customFormat="1" ht="15.6">
      <c r="A1" s="6"/>
      <c r="B1" s="6" t="s">
        <v>96</v>
      </c>
      <c r="C1" s="6"/>
      <c r="D1" s="6"/>
      <c r="E1" s="6"/>
      <c r="F1" s="6"/>
      <c r="G1" s="6"/>
      <c r="H1" s="6"/>
      <c r="I1" s="6"/>
      <c r="J1" s="6"/>
    </row>
    <row r="2" spans="1:11" s="3" customFormat="1" ht="15.6">
      <c r="A2" s="6"/>
      <c r="B2" s="6" t="s">
        <v>77</v>
      </c>
      <c r="C2" s="6"/>
      <c r="D2" s="6"/>
      <c r="E2" s="6"/>
      <c r="F2" s="6"/>
      <c r="G2" s="6"/>
      <c r="H2" s="6"/>
      <c r="I2" s="6"/>
      <c r="J2" s="6"/>
    </row>
    <row r="3" spans="1:11" ht="28.2">
      <c r="A3" s="15" t="s">
        <v>0</v>
      </c>
      <c r="B3" s="15"/>
      <c r="C3" s="15"/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</row>
    <row r="4" spans="1:11" ht="15.6">
      <c r="A4" s="15"/>
      <c r="B4" s="15"/>
      <c r="C4" s="15"/>
      <c r="D4" s="15"/>
      <c r="E4" s="20"/>
      <c r="F4" s="20"/>
      <c r="G4" s="15"/>
      <c r="H4" s="15"/>
      <c r="I4" s="15"/>
      <c r="J4" s="17"/>
    </row>
    <row r="5" spans="1:11" ht="169.2">
      <c r="A5" s="19"/>
      <c r="B5" s="19"/>
      <c r="C5" s="36" t="s">
        <v>92</v>
      </c>
      <c r="D5" s="36" t="s">
        <v>93</v>
      </c>
      <c r="E5" s="36" t="s">
        <v>94</v>
      </c>
      <c r="F5" s="38" t="s">
        <v>95</v>
      </c>
      <c r="G5" s="19"/>
      <c r="H5" s="19"/>
      <c r="I5" s="19"/>
      <c r="J5" s="17"/>
    </row>
    <row r="6" spans="1:11">
      <c r="A6" s="19"/>
      <c r="B6" s="18"/>
      <c r="C6" s="49"/>
      <c r="D6" s="49"/>
      <c r="E6" s="49"/>
      <c r="F6" s="59"/>
      <c r="G6" s="19"/>
      <c r="H6" s="19"/>
      <c r="I6" s="19"/>
      <c r="J6" s="17"/>
    </row>
    <row r="7" spans="1:11" ht="18.600000000000001" thickBot="1">
      <c r="A7" s="61">
        <v>1</v>
      </c>
      <c r="B7" s="63" t="s">
        <v>35</v>
      </c>
      <c r="C7" s="65">
        <v>97</v>
      </c>
      <c r="D7" s="65">
        <v>93</v>
      </c>
      <c r="E7" s="65">
        <v>95</v>
      </c>
      <c r="F7" s="65">
        <v>94</v>
      </c>
      <c r="G7" s="40">
        <f>SUM(C7:F7)</f>
        <v>379</v>
      </c>
      <c r="H7" s="41">
        <f>AVERAGE(C7:F7)</f>
        <v>94.75</v>
      </c>
      <c r="I7" s="19"/>
      <c r="J7" s="17"/>
    </row>
    <row r="8" spans="1:11" s="4" customFormat="1" ht="21.75" customHeight="1" thickBot="1">
      <c r="A8" s="43">
        <v>2</v>
      </c>
      <c r="B8" s="31" t="s">
        <v>36</v>
      </c>
      <c r="C8" s="33">
        <v>95</v>
      </c>
      <c r="D8" s="33">
        <v>93</v>
      </c>
      <c r="E8" s="33">
        <v>95</v>
      </c>
      <c r="F8" s="33">
        <v>96</v>
      </c>
      <c r="G8" s="11">
        <f>SUM(C8:F8)</f>
        <v>379</v>
      </c>
      <c r="H8" s="24">
        <f>AVERAGE(C8:F8)</f>
        <v>94.75</v>
      </c>
      <c r="I8" s="21"/>
      <c r="J8" s="22"/>
    </row>
    <row r="9" spans="1:11" ht="18.600000000000001" thickBot="1">
      <c r="A9" s="43">
        <v>3</v>
      </c>
      <c r="B9" s="32" t="s">
        <v>33</v>
      </c>
      <c r="C9" s="34">
        <v>94</v>
      </c>
      <c r="D9" s="34">
        <v>92</v>
      </c>
      <c r="E9" s="34">
        <v>95</v>
      </c>
      <c r="F9" s="34">
        <v>95</v>
      </c>
      <c r="G9" s="11">
        <f>SUM(C9:F9)</f>
        <v>376</v>
      </c>
      <c r="H9" s="24">
        <f>AVERAGE(C9:F9)</f>
        <v>94</v>
      </c>
      <c r="I9" s="19"/>
      <c r="J9" s="17"/>
    </row>
    <row r="10" spans="1:11" s="3" customFormat="1" ht="18.600000000000001" thickBot="1">
      <c r="A10" s="43">
        <v>4</v>
      </c>
      <c r="B10" s="32" t="s">
        <v>34</v>
      </c>
      <c r="C10" s="34">
        <v>83</v>
      </c>
      <c r="D10" s="34">
        <v>80</v>
      </c>
      <c r="E10" s="34">
        <v>87</v>
      </c>
      <c r="F10" s="34">
        <v>75</v>
      </c>
      <c r="G10" s="11">
        <f>SUM(C10:F10)</f>
        <v>325</v>
      </c>
      <c r="H10" s="24">
        <f>AVERAGE(C10:F10)</f>
        <v>81.25</v>
      </c>
      <c r="I10" s="11"/>
      <c r="J10" s="18"/>
      <c r="K10"/>
    </row>
    <row r="11" spans="1:11" s="3" customFormat="1" ht="18.600000000000001" thickBot="1">
      <c r="A11" s="42">
        <v>5</v>
      </c>
      <c r="B11" s="32" t="s">
        <v>31</v>
      </c>
      <c r="C11" s="34">
        <v>80</v>
      </c>
      <c r="D11" s="34">
        <v>65</v>
      </c>
      <c r="E11" s="34">
        <v>72</v>
      </c>
      <c r="F11" s="34">
        <v>79</v>
      </c>
      <c r="G11" s="11">
        <f>SUM(C11:F11)</f>
        <v>296</v>
      </c>
      <c r="H11" s="24">
        <f>AVERAGE(C11:F11)</f>
        <v>74</v>
      </c>
      <c r="I11" s="11"/>
      <c r="J11" s="1"/>
      <c r="K11"/>
    </row>
    <row r="12" spans="1:11" s="3" customFormat="1" ht="18.600000000000001" thickBot="1">
      <c r="A12" s="43">
        <v>6</v>
      </c>
      <c r="B12" s="32" t="s">
        <v>32</v>
      </c>
      <c r="C12" s="34">
        <v>73</v>
      </c>
      <c r="D12" s="34">
        <v>65</v>
      </c>
      <c r="E12" s="34">
        <v>73</v>
      </c>
      <c r="F12" s="34">
        <v>68</v>
      </c>
      <c r="G12" s="11">
        <f>SUM(C12:F12)</f>
        <v>279</v>
      </c>
      <c r="H12" s="24">
        <f>AVERAGE(C12:F12)</f>
        <v>69.75</v>
      </c>
      <c r="I12" s="11"/>
      <c r="J12" s="1"/>
      <c r="K12"/>
    </row>
    <row r="13" spans="1:11" s="3" customFormat="1" ht="18.600000000000001" thickBot="1">
      <c r="A13" s="25">
        <v>7</v>
      </c>
      <c r="B13" s="32" t="s">
        <v>29</v>
      </c>
      <c r="C13" s="34">
        <v>73</v>
      </c>
      <c r="D13" s="34">
        <v>65</v>
      </c>
      <c r="E13" s="34">
        <v>63</v>
      </c>
      <c r="F13" s="34">
        <v>67</v>
      </c>
      <c r="G13" s="11">
        <f>SUM(C13:F13)</f>
        <v>268</v>
      </c>
      <c r="H13" s="24">
        <f>AVERAGE(C13:F13)</f>
        <v>67</v>
      </c>
      <c r="I13" s="11"/>
      <c r="J13" s="1"/>
      <c r="K13"/>
    </row>
    <row r="14" spans="1:11" s="3" customFormat="1" ht="18.600000000000001" thickBot="1">
      <c r="A14" s="25">
        <v>8</v>
      </c>
      <c r="B14" s="32" t="s">
        <v>30</v>
      </c>
      <c r="C14" s="34">
        <v>75</v>
      </c>
      <c r="D14" s="34">
        <v>18</v>
      </c>
      <c r="E14" s="34">
        <v>76</v>
      </c>
      <c r="F14" s="34">
        <v>16</v>
      </c>
      <c r="G14" s="11">
        <f>SUM(C14:F14)</f>
        <v>185</v>
      </c>
      <c r="H14" s="24">
        <f>AVERAGE(C14:F14)</f>
        <v>46.25</v>
      </c>
      <c r="I14" s="11"/>
      <c r="J14" s="1"/>
      <c r="K14"/>
    </row>
    <row r="15" spans="1:11" s="3" customFormat="1" ht="18.600000000000001" thickBot="1">
      <c r="A15" s="15"/>
      <c r="B15" s="62"/>
      <c r="C15" s="64"/>
      <c r="D15" s="64"/>
      <c r="E15" s="64"/>
      <c r="F15" s="66"/>
      <c r="G15" s="15"/>
      <c r="H15" s="15"/>
      <c r="I15" s="11"/>
      <c r="J15" s="1"/>
      <c r="K15"/>
    </row>
    <row r="16" spans="1:11">
      <c r="B16" s="2"/>
      <c r="C16" s="2"/>
      <c r="D16" s="2"/>
      <c r="E16" s="2"/>
      <c r="F16" s="2"/>
      <c r="G16" s="2"/>
      <c r="H16" s="2"/>
      <c r="I16" s="2"/>
    </row>
    <row r="17" spans="2:9">
      <c r="B17" s="2"/>
      <c r="C17" s="2"/>
      <c r="D17" s="2"/>
      <c r="E17" s="2"/>
      <c r="F17" s="2"/>
      <c r="G17" s="2"/>
      <c r="H17" s="2"/>
      <c r="I17" s="2"/>
    </row>
    <row r="18" spans="2:9">
      <c r="B18" s="2"/>
      <c r="C18" s="2"/>
      <c r="D18" s="2"/>
      <c r="E18" s="2"/>
      <c r="F18" s="2"/>
      <c r="G18" s="2"/>
      <c r="H18" s="2"/>
      <c r="I18" s="2"/>
    </row>
  </sheetData>
  <sortState ref="A7:H15">
    <sortCondition descending="1" ref="H7"/>
  </sortState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M10" sqref="M10"/>
    </sheetView>
  </sheetViews>
  <sheetFormatPr defaultRowHeight="14.4"/>
  <cols>
    <col min="1" max="1" width="7.109375" customWidth="1"/>
    <col min="2" max="2" width="45" customWidth="1"/>
    <col min="3" max="3" width="7.5546875" customWidth="1"/>
    <col min="4" max="7" width="8.6640625" customWidth="1"/>
    <col min="8" max="8" width="8.33203125" customWidth="1"/>
    <col min="10" max="10" width="15.109375" customWidth="1"/>
    <col min="11" max="11" width="15.5546875" customWidth="1"/>
  </cols>
  <sheetData>
    <row r="1" spans="1:12" ht="15.6">
      <c r="A1" s="6"/>
      <c r="B1" s="6"/>
      <c r="C1" s="6" t="s">
        <v>42</v>
      </c>
      <c r="D1" s="6"/>
      <c r="E1" s="6"/>
      <c r="F1" s="6"/>
      <c r="G1" s="6"/>
      <c r="H1" s="6"/>
      <c r="I1" s="6"/>
      <c r="J1" s="6"/>
      <c r="K1" s="6"/>
      <c r="L1" s="6"/>
    </row>
    <row r="2" spans="1:12" ht="15.6">
      <c r="A2" s="6"/>
      <c r="B2" s="6"/>
      <c r="C2" s="6" t="s">
        <v>80</v>
      </c>
      <c r="D2" s="6"/>
      <c r="E2" s="6"/>
      <c r="F2" s="6"/>
      <c r="G2" s="6"/>
      <c r="H2" s="6"/>
      <c r="I2" s="6"/>
      <c r="J2" s="6"/>
      <c r="K2" s="6"/>
      <c r="L2" s="6"/>
    </row>
    <row r="3" spans="1:12" ht="28.2">
      <c r="A3" s="26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5" t="s">
        <v>4</v>
      </c>
      <c r="K3" s="17"/>
      <c r="L3" s="17"/>
    </row>
    <row r="4" spans="1:12">
      <c r="A4" s="15"/>
      <c r="B4" s="15"/>
      <c r="C4" s="27" t="s">
        <v>2</v>
      </c>
      <c r="D4" s="15"/>
      <c r="E4" s="15"/>
      <c r="F4" s="15"/>
      <c r="G4" s="15" t="s">
        <v>51</v>
      </c>
      <c r="H4" s="15"/>
      <c r="I4" s="15"/>
      <c r="J4" s="28"/>
      <c r="K4" s="17"/>
      <c r="L4" s="17"/>
    </row>
    <row r="5" spans="1:12" ht="259.8">
      <c r="A5" s="19"/>
      <c r="B5" s="19"/>
      <c r="C5" s="35" t="s">
        <v>81</v>
      </c>
      <c r="D5" s="36" t="s">
        <v>50</v>
      </c>
      <c r="E5" s="36" t="s">
        <v>82</v>
      </c>
      <c r="F5" s="36" t="s">
        <v>83</v>
      </c>
      <c r="G5" s="36" t="s">
        <v>50</v>
      </c>
      <c r="H5" s="19"/>
      <c r="I5" s="19"/>
      <c r="J5" s="28"/>
      <c r="K5" s="17"/>
      <c r="L5" s="17"/>
    </row>
    <row r="6" spans="1:12" ht="15" thickBot="1">
      <c r="A6" s="19"/>
      <c r="B6" s="18"/>
      <c r="C6" s="49"/>
      <c r="D6" s="49"/>
      <c r="E6" s="49"/>
      <c r="F6" s="49"/>
      <c r="G6" s="49"/>
      <c r="H6" s="19"/>
      <c r="I6" s="19"/>
      <c r="J6" s="28"/>
      <c r="K6" s="17"/>
      <c r="L6" s="17"/>
    </row>
    <row r="7" spans="1:12" ht="18.75" customHeight="1" thickBot="1">
      <c r="A7" s="15">
        <v>1</v>
      </c>
      <c r="B7" s="31" t="s">
        <v>45</v>
      </c>
      <c r="C7" s="33">
        <v>92</v>
      </c>
      <c r="D7" s="33">
        <v>92</v>
      </c>
      <c r="E7" s="33">
        <v>93</v>
      </c>
      <c r="F7" s="33">
        <v>90</v>
      </c>
      <c r="G7" s="33">
        <v>92</v>
      </c>
      <c r="H7" s="30">
        <f>SUM(C7:G7)</f>
        <v>459</v>
      </c>
      <c r="I7" s="30">
        <f>AVERAGE(C7:G7)</f>
        <v>91.8</v>
      </c>
      <c r="J7" s="21"/>
      <c r="K7" s="17"/>
      <c r="L7" s="17"/>
    </row>
    <row r="8" spans="1:12" ht="18.600000000000001" thickBot="1">
      <c r="A8" s="15">
        <v>2</v>
      </c>
      <c r="B8" s="32" t="s">
        <v>46</v>
      </c>
      <c r="C8" s="34">
        <v>92</v>
      </c>
      <c r="D8" s="34">
        <v>90</v>
      </c>
      <c r="E8" s="34">
        <v>90</v>
      </c>
      <c r="F8" s="34">
        <v>90</v>
      </c>
      <c r="G8" s="34">
        <v>90</v>
      </c>
      <c r="H8" s="30">
        <f>SUM(C8:G8)</f>
        <v>452</v>
      </c>
      <c r="I8" s="30">
        <f>AVERAGE(C8:G8)</f>
        <v>90.4</v>
      </c>
      <c r="J8" s="15"/>
      <c r="K8" s="17"/>
      <c r="L8" s="17"/>
    </row>
    <row r="9" spans="1:12" ht="20.25" customHeight="1" thickBot="1">
      <c r="A9" s="15">
        <v>3</v>
      </c>
      <c r="B9" s="32" t="s">
        <v>49</v>
      </c>
      <c r="C9" s="34">
        <v>90</v>
      </c>
      <c r="D9" s="34">
        <v>90</v>
      </c>
      <c r="E9" s="34">
        <v>90</v>
      </c>
      <c r="F9" s="34">
        <v>90</v>
      </c>
      <c r="G9" s="34">
        <v>92</v>
      </c>
      <c r="H9" s="30">
        <f>SUM(C9:G9)</f>
        <v>452</v>
      </c>
      <c r="I9" s="30">
        <f>AVERAGE(C9:G9)</f>
        <v>90.4</v>
      </c>
      <c r="J9" s="15"/>
      <c r="K9" s="17"/>
      <c r="L9" s="17"/>
    </row>
    <row r="10" spans="1:12" ht="19.5" customHeight="1" thickBot="1">
      <c r="A10" s="15">
        <v>4</v>
      </c>
      <c r="B10" s="32" t="s">
        <v>44</v>
      </c>
      <c r="C10" s="34">
        <v>84</v>
      </c>
      <c r="D10" s="34">
        <v>90</v>
      </c>
      <c r="E10" s="34">
        <v>90</v>
      </c>
      <c r="F10" s="34">
        <v>91</v>
      </c>
      <c r="G10" s="34">
        <v>90</v>
      </c>
      <c r="H10" s="30">
        <f>SUM(C10:G10)</f>
        <v>445</v>
      </c>
      <c r="I10" s="30">
        <f>AVERAGE(C10:G10)</f>
        <v>89</v>
      </c>
      <c r="J10" s="23"/>
      <c r="K10" s="17"/>
      <c r="L10" s="17"/>
    </row>
    <row r="11" spans="1:12" ht="18.600000000000001" thickBot="1">
      <c r="A11" s="15">
        <v>5</v>
      </c>
      <c r="B11" s="32" t="s">
        <v>47</v>
      </c>
      <c r="C11" s="34">
        <v>90</v>
      </c>
      <c r="D11" s="34">
        <v>79</v>
      </c>
      <c r="E11" s="34">
        <v>88</v>
      </c>
      <c r="F11" s="34">
        <v>82</v>
      </c>
      <c r="G11" s="34">
        <v>76</v>
      </c>
      <c r="H11" s="30">
        <f>SUM(C11:G11)</f>
        <v>415</v>
      </c>
      <c r="I11" s="30">
        <f>AVERAGE(C11:G11)</f>
        <v>83</v>
      </c>
      <c r="J11" s="23"/>
      <c r="K11" s="17"/>
      <c r="L11" s="17"/>
    </row>
    <row r="12" spans="1:12" ht="21" customHeight="1" thickBot="1">
      <c r="A12" s="29">
        <v>6</v>
      </c>
      <c r="B12" s="32" t="s">
        <v>48</v>
      </c>
      <c r="C12" s="34">
        <v>80</v>
      </c>
      <c r="D12" s="34">
        <v>77</v>
      </c>
      <c r="E12" s="34">
        <v>80</v>
      </c>
      <c r="F12" s="34">
        <v>75</v>
      </c>
      <c r="G12" s="34">
        <v>75</v>
      </c>
      <c r="H12" s="30">
        <f>SUM(C12:G12)</f>
        <v>387</v>
      </c>
      <c r="I12" s="30">
        <f>AVERAGE(C12:G12)</f>
        <v>77.400000000000006</v>
      </c>
      <c r="J12" s="23"/>
      <c r="K12" s="17"/>
      <c r="L12" s="17"/>
    </row>
    <row r="13" spans="1:12" ht="20.25" customHeight="1" thickBot="1">
      <c r="A13" s="29">
        <v>7</v>
      </c>
      <c r="B13" s="44" t="s">
        <v>43</v>
      </c>
      <c r="C13" s="34">
        <v>21</v>
      </c>
      <c r="D13" s="34">
        <v>64</v>
      </c>
      <c r="E13" s="34">
        <v>71</v>
      </c>
      <c r="F13" s="34">
        <v>64</v>
      </c>
      <c r="G13" s="34">
        <v>68</v>
      </c>
      <c r="H13" s="30">
        <f>SUM(C13:G13)</f>
        <v>288</v>
      </c>
      <c r="I13" s="30">
        <f>AVERAGE(C13:G13)</f>
        <v>57.6</v>
      </c>
      <c r="J13" s="23"/>
      <c r="K13" s="17"/>
      <c r="L13" s="17"/>
    </row>
    <row r="14" spans="1:12" ht="18">
      <c r="A14" s="2"/>
      <c r="B14" s="10"/>
      <c r="C14" s="10"/>
      <c r="D14" s="10"/>
      <c r="E14" s="10"/>
      <c r="F14" s="10"/>
      <c r="G14" s="10"/>
      <c r="H14" s="10"/>
      <c r="I14" s="10"/>
      <c r="J14" s="2"/>
    </row>
    <row r="15" spans="1:12" ht="18">
      <c r="A15" s="2"/>
      <c r="B15" s="10"/>
      <c r="C15" s="10"/>
      <c r="D15" s="10"/>
      <c r="E15" s="10"/>
      <c r="F15" s="10"/>
      <c r="G15" s="10"/>
      <c r="H15" s="10"/>
      <c r="I15" s="10"/>
      <c r="J15" s="2"/>
    </row>
    <row r="16" spans="1:12" ht="18">
      <c r="A16" s="2"/>
      <c r="B16" s="10"/>
      <c r="C16" s="10"/>
      <c r="D16" s="10"/>
      <c r="E16" s="10"/>
      <c r="F16" s="10"/>
      <c r="G16" s="10"/>
      <c r="H16" s="10"/>
      <c r="I16" s="10"/>
      <c r="J16" s="2"/>
    </row>
  </sheetData>
  <sortState ref="A7:I13">
    <sortCondition descending="1" ref="I7"/>
  </sortState>
  <pageMargins left="0.7" right="0.7" top="0.75" bottom="0.75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0"/>
  <sheetViews>
    <sheetView topLeftCell="A4" workbookViewId="0">
      <selection activeCell="P5" sqref="P5"/>
    </sheetView>
  </sheetViews>
  <sheetFormatPr defaultRowHeight="14.4"/>
  <cols>
    <col min="2" max="2" width="41.5546875" customWidth="1"/>
    <col min="8" max="8" width="9" customWidth="1"/>
    <col min="9" max="9" width="0.44140625" hidden="1" customWidth="1"/>
  </cols>
  <sheetData>
    <row r="1" spans="1:12" ht="15.6">
      <c r="A1" s="6" t="s">
        <v>64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5.6">
      <c r="A2" s="6" t="s">
        <v>77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8.2">
      <c r="A3" s="26" t="s">
        <v>0</v>
      </c>
      <c r="B3" s="15"/>
      <c r="C3" s="15" t="s">
        <v>1</v>
      </c>
      <c r="D3" s="15"/>
      <c r="E3" s="15"/>
      <c r="F3" s="15"/>
      <c r="G3" s="15"/>
      <c r="H3" s="15"/>
      <c r="I3" s="15"/>
      <c r="J3" s="15" t="s">
        <v>3</v>
      </c>
      <c r="K3" s="16" t="s">
        <v>5</v>
      </c>
      <c r="L3" s="15" t="s">
        <v>4</v>
      </c>
    </row>
    <row r="4" spans="1:12">
      <c r="A4" s="15"/>
      <c r="B4" s="15"/>
      <c r="C4" s="27" t="s">
        <v>2</v>
      </c>
      <c r="D4" s="15"/>
      <c r="E4" s="15"/>
      <c r="F4" s="15"/>
      <c r="G4" s="15"/>
      <c r="H4" s="15" t="s">
        <v>51</v>
      </c>
      <c r="I4" s="15"/>
      <c r="J4" s="15"/>
      <c r="K4" s="15"/>
      <c r="L4" s="28"/>
    </row>
    <row r="5" spans="1:12" ht="298.2">
      <c r="A5" s="19"/>
      <c r="B5" s="19"/>
      <c r="C5" s="35" t="s">
        <v>70</v>
      </c>
      <c r="D5" s="36" t="s">
        <v>71</v>
      </c>
      <c r="E5" s="36" t="s">
        <v>78</v>
      </c>
      <c r="F5" s="36" t="s">
        <v>72</v>
      </c>
      <c r="G5" s="36" t="s">
        <v>79</v>
      </c>
      <c r="H5" s="36" t="s">
        <v>72</v>
      </c>
      <c r="I5" s="19"/>
      <c r="J5" s="19"/>
      <c r="K5" s="19"/>
      <c r="L5" s="28"/>
    </row>
    <row r="6" spans="1:12" ht="18.600000000000001" thickBot="1">
      <c r="A6" s="48">
        <v>1</v>
      </c>
      <c r="B6" s="32" t="s">
        <v>69</v>
      </c>
      <c r="C6" s="34">
        <v>95</v>
      </c>
      <c r="D6" s="34">
        <v>93</v>
      </c>
      <c r="E6" s="34">
        <v>90</v>
      </c>
      <c r="F6" s="34">
        <v>93</v>
      </c>
      <c r="G6" s="34">
        <v>93</v>
      </c>
      <c r="H6" s="34">
        <v>90</v>
      </c>
      <c r="I6" s="37"/>
      <c r="J6" s="30">
        <f>SUM(C6:H6)</f>
        <v>554</v>
      </c>
      <c r="K6" s="30">
        <f>AVERAGE(C6:H6)</f>
        <v>92.333333333333329</v>
      </c>
      <c r="L6" s="28"/>
    </row>
    <row r="7" spans="1:12" ht="18.600000000000001" thickBot="1">
      <c r="A7" s="48">
        <v>2</v>
      </c>
      <c r="B7" s="31" t="s">
        <v>65</v>
      </c>
      <c r="C7" s="33">
        <v>92</v>
      </c>
      <c r="D7" s="33">
        <v>90</v>
      </c>
      <c r="E7" s="33">
        <v>90</v>
      </c>
      <c r="F7" s="33">
        <v>91</v>
      </c>
      <c r="G7" s="33">
        <v>90</v>
      </c>
      <c r="H7" s="33">
        <v>90</v>
      </c>
      <c r="I7" s="13"/>
      <c r="J7" s="30">
        <f>SUM(C7:H7)</f>
        <v>543</v>
      </c>
      <c r="K7" s="30">
        <f>AVERAGE(C7:H7)</f>
        <v>90.5</v>
      </c>
      <c r="L7" s="28"/>
    </row>
    <row r="8" spans="1:12" ht="21" customHeight="1" thickBot="1">
      <c r="A8" s="26">
        <v>3</v>
      </c>
      <c r="B8" s="32" t="s">
        <v>66</v>
      </c>
      <c r="C8" s="34">
        <v>77</v>
      </c>
      <c r="D8" s="34">
        <v>76</v>
      </c>
      <c r="E8" s="34">
        <v>76</v>
      </c>
      <c r="F8" s="34">
        <v>89</v>
      </c>
      <c r="G8" s="34">
        <v>80</v>
      </c>
      <c r="H8" s="34">
        <v>80</v>
      </c>
      <c r="I8" s="13"/>
      <c r="J8" s="30">
        <f>SUM(C8:H8)</f>
        <v>478</v>
      </c>
      <c r="K8" s="30">
        <f>AVERAGE(C8:H8)</f>
        <v>79.666666666666671</v>
      </c>
      <c r="L8" s="15"/>
    </row>
    <row r="9" spans="1:12" ht="18.75" customHeight="1" thickBot="1">
      <c r="A9" s="26">
        <v>4</v>
      </c>
      <c r="B9" s="32" t="s">
        <v>68</v>
      </c>
      <c r="C9" s="34">
        <v>84</v>
      </c>
      <c r="D9" s="34">
        <v>80</v>
      </c>
      <c r="E9" s="34">
        <v>41</v>
      </c>
      <c r="F9" s="34">
        <v>92</v>
      </c>
      <c r="G9" s="34">
        <v>83</v>
      </c>
      <c r="H9" s="34">
        <v>90</v>
      </c>
      <c r="I9" s="47"/>
      <c r="J9" s="30">
        <f>SUM(C9:H9)</f>
        <v>470</v>
      </c>
      <c r="K9" s="30">
        <f>AVERAGE(C9:H9)</f>
        <v>78.333333333333329</v>
      </c>
      <c r="L9" s="46"/>
    </row>
    <row r="10" spans="1:12" ht="18.600000000000001" thickBot="1">
      <c r="A10" s="26">
        <v>5</v>
      </c>
      <c r="B10" s="32" t="s">
        <v>67</v>
      </c>
      <c r="C10" s="34">
        <v>80</v>
      </c>
      <c r="D10" s="34">
        <v>76</v>
      </c>
      <c r="E10" s="34">
        <v>38</v>
      </c>
      <c r="F10" s="34">
        <v>92</v>
      </c>
      <c r="G10" s="34">
        <v>80</v>
      </c>
      <c r="H10" s="34">
        <v>80</v>
      </c>
      <c r="I10" s="13"/>
      <c r="J10" s="30">
        <f>SUM(C10:H10)</f>
        <v>446</v>
      </c>
      <c r="K10" s="30">
        <f>AVERAGE(C10:H10)</f>
        <v>74.333333333333329</v>
      </c>
      <c r="L10" s="37"/>
    </row>
  </sheetData>
  <sortState ref="J7:K11">
    <sortCondition descending="1" ref="K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Ек-42сп</vt:lpstr>
      <vt:lpstr>Оп-42сп</vt:lpstr>
      <vt:lpstr>ПР-42сп</vt:lpstr>
      <vt:lpstr>Фін-41</vt:lpstr>
      <vt:lpstr>Фін-42</vt:lpstr>
      <vt:lpstr>Пр-41</vt:lpstr>
      <vt:lpstr>ОП-41</vt:lpstr>
      <vt:lpstr>Ек-41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2023-01-02T08:39:34Z</cp:lastPrinted>
  <dcterms:created xsi:type="dcterms:W3CDTF">2017-01-05T10:37:21Z</dcterms:created>
  <dcterms:modified xsi:type="dcterms:W3CDTF">2024-07-07T08:16:46Z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