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docMetadata/LabelInfo.xml" ContentType="application/vnd.ms-office.classificationlabel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4795" windowHeight="13440" activeTab="2"/>
  </bookViews>
  <sheets>
    <sheet name="ПТБ-41" sheetId="19" r:id="rId1"/>
    <sheet name="Мо-41" sheetId="17" r:id="rId2"/>
    <sheet name="Марк-41" sheetId="16" r:id="rId3"/>
    <sheet name="Фін-41" sheetId="15" r:id="rId4"/>
    <sheet name="Пр-41" sheetId="11" r:id="rId5"/>
    <sheet name="ОП-41" sheetId="13" r:id="rId6"/>
    <sheet name="Ек-41" sheetId="14" r:id="rId7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7"/>
  <c r="J23"/>
  <c r="J17"/>
  <c r="J24"/>
  <c r="J12"/>
  <c r="J25"/>
  <c r="J15"/>
  <c r="J6"/>
  <c r="J19"/>
  <c r="J7"/>
  <c r="J11"/>
  <c r="J18"/>
  <c r="J9"/>
  <c r="J14"/>
  <c r="J20"/>
  <c r="J13"/>
  <c r="J21"/>
  <c r="J22"/>
  <c r="J10"/>
  <c r="J16"/>
  <c r="I8"/>
  <c r="I23"/>
  <c r="I17"/>
  <c r="I24"/>
  <c r="I12"/>
  <c r="I25"/>
  <c r="I15"/>
  <c r="I6"/>
  <c r="I19"/>
  <c r="I7"/>
  <c r="I11"/>
  <c r="I18"/>
  <c r="I9"/>
  <c r="I14"/>
  <c r="I20"/>
  <c r="I13"/>
  <c r="I21"/>
  <c r="I22"/>
  <c r="I10"/>
  <c r="I16"/>
  <c r="L11" i="19" l="1"/>
  <c r="L17"/>
  <c r="L9"/>
  <c r="L15"/>
  <c r="L13"/>
  <c r="L10"/>
  <c r="L16"/>
  <c r="L7"/>
  <c r="L6"/>
  <c r="L8"/>
  <c r="L18"/>
  <c r="L12"/>
  <c r="L14"/>
  <c r="K11"/>
  <c r="K17"/>
  <c r="K9"/>
  <c r="K15"/>
  <c r="K13"/>
  <c r="K10"/>
  <c r="K16"/>
  <c r="K7"/>
  <c r="K6"/>
  <c r="K8"/>
  <c r="K18"/>
  <c r="K12"/>
  <c r="K14"/>
  <c r="K7" i="16"/>
  <c r="K8"/>
  <c r="K6"/>
  <c r="K9"/>
  <c r="J7"/>
  <c r="J8"/>
  <c r="J6"/>
  <c r="J9"/>
  <c r="K8" i="15"/>
  <c r="K10"/>
  <c r="K19"/>
  <c r="K17"/>
  <c r="K15"/>
  <c r="K9"/>
  <c r="K6"/>
  <c r="K16"/>
  <c r="K12"/>
  <c r="K11"/>
  <c r="K13"/>
  <c r="K18"/>
  <c r="K7"/>
  <c r="K14"/>
  <c r="J8"/>
  <c r="J10"/>
  <c r="J19"/>
  <c r="J17"/>
  <c r="J15"/>
  <c r="J9"/>
  <c r="J6"/>
  <c r="J16"/>
  <c r="J12"/>
  <c r="J11"/>
  <c r="J13"/>
  <c r="J18"/>
  <c r="J7"/>
  <c r="J14"/>
  <c r="K6" i="11"/>
  <c r="K7"/>
  <c r="J6"/>
  <c r="J7"/>
  <c r="K14" i="13"/>
  <c r="K19"/>
  <c r="K7"/>
  <c r="K9"/>
  <c r="K10"/>
  <c r="K8"/>
  <c r="K12"/>
  <c r="K6"/>
  <c r="K11"/>
  <c r="K16"/>
  <c r="K18"/>
  <c r="K15"/>
  <c r="K13"/>
  <c r="K17"/>
  <c r="J14"/>
  <c r="J19"/>
  <c r="J7"/>
  <c r="J9"/>
  <c r="J10"/>
  <c r="J8"/>
  <c r="J12"/>
  <c r="J6"/>
  <c r="J11"/>
  <c r="J16"/>
  <c r="J18"/>
  <c r="J15"/>
  <c r="J13"/>
  <c r="J17"/>
  <c r="J8" i="14"/>
  <c r="K7"/>
  <c r="K6"/>
  <c r="J7"/>
  <c r="J6"/>
  <c r="K8"/>
</calcChain>
</file>

<file path=xl/sharedStrings.xml><?xml version="1.0" encoding="utf-8"?>
<sst xmlns="http://schemas.openxmlformats.org/spreadsheetml/2006/main" count="166" uniqueCount="127">
  <si>
    <t>№ п/п</t>
  </si>
  <si>
    <t>Результати семестрового контролю (бали)</t>
  </si>
  <si>
    <t>Сума</t>
  </si>
  <si>
    <t xml:space="preserve">Примітка </t>
  </si>
  <si>
    <t>срередній бал</t>
  </si>
  <si>
    <t>середній бал</t>
  </si>
  <si>
    <t>К.Р</t>
  </si>
  <si>
    <t>Рейтинг студентів 4-го курсу факультету Управління, економіки та права ОС  Бакалавр" Фінанси,банківська справа та страхування</t>
  </si>
  <si>
    <t>Екологічне право України</t>
  </si>
  <si>
    <t>Господарське право України</t>
  </si>
  <si>
    <t>Виконавче провадження</t>
  </si>
  <si>
    <t>Рейтинг студентів  4 -го курсу  факультету Управління економіки та права ОС  "Бакалавр" Облік і оподаткування</t>
  </si>
  <si>
    <t>Управлінський облік</t>
  </si>
  <si>
    <t>Рейтинг студентів 4го курсу факультету Управління, економіки та права   ОС  "Бакалавр" Економіка</t>
  </si>
  <si>
    <t>за результатами  екзаменаційної сесії 2024-2025 навчального року І семестр</t>
  </si>
  <si>
    <t>Стратегія підприємства</t>
  </si>
  <si>
    <t>Лисак Денис Андрійович</t>
  </si>
  <si>
    <t>Пирський Василь Олегович</t>
  </si>
  <si>
    <t>Юрчик Богдан Андрійович</t>
  </si>
  <si>
    <t>Економіку біоенергетики</t>
  </si>
  <si>
    <t>ДЗВ</t>
  </si>
  <si>
    <t>за результатами екзаменаційної сесії 2024-2025 навчального року І семестр</t>
  </si>
  <si>
    <t>Андрушко Юрій Зорянович</t>
  </si>
  <si>
    <t>Бардовський Олександр Геннадійович</t>
  </si>
  <si>
    <t>Борецький Тарас Ігорович</t>
  </si>
  <si>
    <t>Герман Катерина Андріївна</t>
  </si>
  <si>
    <t>Гнатюк Вікторія Романівна</t>
  </si>
  <si>
    <t>Грень Марія Андріївна</t>
  </si>
  <si>
    <t>Дзяма Вікторія Михайлівна</t>
  </si>
  <si>
    <t>Кравчук Олександра Вікторівна</t>
  </si>
  <si>
    <t>Паньків Вікторія Ростиславівна</t>
  </si>
  <si>
    <t>Постолюк Соломія Михайлівна</t>
  </si>
  <si>
    <t>Стембальський Юрій Михайлович</t>
  </si>
  <si>
    <t>Стиранка Ігор Ігорович</t>
  </si>
  <si>
    <t>Шишка Любомир Олегович</t>
  </si>
  <si>
    <t>Яремко Юрій Олегович</t>
  </si>
  <si>
    <t>Рейтинг студентів 4го курсу факультету Управління, економіки та права   ОС  "Бакалавр" Право</t>
  </si>
  <si>
    <t>Дмитрук Сергій Васильович</t>
  </si>
  <si>
    <t>Жигіль Тарас Русланович</t>
  </si>
  <si>
    <t>Басараб Діана Михайлівна</t>
  </si>
  <si>
    <t>Бубес Ігор Михайлович</t>
  </si>
  <si>
    <t>Гера Денис Олегович</t>
  </si>
  <si>
    <t>Грицевич Андрій Мирославович</t>
  </si>
  <si>
    <t>Гураль Остап Романович</t>
  </si>
  <si>
    <t>Дзибик Володимир Ярославович</t>
  </si>
  <si>
    <t>Дзіковський Віталій Володимирович</t>
  </si>
  <si>
    <t>Зеленська Тетяна Олександрівна</t>
  </si>
  <si>
    <t>Ількович Денис Васильович</t>
  </si>
  <si>
    <t>Клісовський Дмитро Богданович</t>
  </si>
  <si>
    <t>Мегіс Ігор Степанович</t>
  </si>
  <si>
    <t>Плитка Богдана Богданівна</t>
  </si>
  <si>
    <t>Приймачук Діана Анатоліївна</t>
  </si>
  <si>
    <t>Юрик Тетяна Богданівна</t>
  </si>
  <si>
    <t xml:space="preserve">Фінансові технології </t>
  </si>
  <si>
    <t>Страхування та страхові послуги</t>
  </si>
  <si>
    <t>Соціальне страхування</t>
  </si>
  <si>
    <t xml:space="preserve">Державні фінанси </t>
  </si>
  <si>
    <t>Рейтинг студентів 4-го курсу   факультету Управління, економіки та права ОС  "Бакалавр" Маркетинг</t>
  </si>
  <si>
    <t>Лилик Орест Ігорович</t>
  </si>
  <si>
    <t>Максимець Олег Любомирович</t>
  </si>
  <si>
    <t>Толкачов Артем Вікторович</t>
  </si>
  <si>
    <t>Щерба Ірина Василівна</t>
  </si>
  <si>
    <t>Маркетинг послуг</t>
  </si>
  <si>
    <t>Біржова та брокерська діяльність</t>
  </si>
  <si>
    <t>Рейтинг студентів  4 -го курсу  факультету Управління економіки та права ОС  "Бакалавр" Менеджмент</t>
  </si>
  <si>
    <t>Рейтинг студентів 4го курсу факультету Управління, економіки та права   ОС  "Бакалавр" Підприємництво, торгівля та біржова діяльність</t>
  </si>
  <si>
    <t>Білаш Роман Богданович</t>
  </si>
  <si>
    <t>Будник Христина-Марія Ігорівна</t>
  </si>
  <si>
    <t>Герилів Святослав-Степан Петрович</t>
  </si>
  <si>
    <t>Гошман Тарас Михайлович</t>
  </si>
  <si>
    <t>Жомір Назарій Сергійович</t>
  </si>
  <si>
    <t>Кальмук Сергій Сергійович</t>
  </si>
  <si>
    <t>Корсакова Олександра Сергіївна</t>
  </si>
  <si>
    <t>Кришталь Василь Олександрович</t>
  </si>
  <si>
    <t>Нестер Тарас Романович</t>
  </si>
  <si>
    <t>Панат Тетяна Назарівна</t>
  </si>
  <si>
    <t>Рибка Соломія Степанівна</t>
  </si>
  <si>
    <t>Соболь Владислав Вікторович</t>
  </si>
  <si>
    <t>Углев Остап Олегович</t>
  </si>
  <si>
    <t xml:space="preserve">Управління персоналом </t>
  </si>
  <si>
    <t>Товарознавство (Курсова робота)</t>
  </si>
  <si>
    <t>Товарознавство</t>
  </si>
  <si>
    <t>Стандартизація та сертифікація товарів і послуг</t>
  </si>
  <si>
    <t>Організація торгівлі та торгових підприємств</t>
  </si>
  <si>
    <t>Обгрунтування підприємницьких рішень</t>
  </si>
  <si>
    <t>HR-менеджмент</t>
  </si>
  <si>
    <t>Бобало Марта Михайлівна</t>
  </si>
  <si>
    <t>Божейко Софія Іванівна</t>
  </si>
  <si>
    <t>Гуменюк Тарас Петрович</t>
  </si>
  <si>
    <t>Кіндрат Ольга Володимирівна</t>
  </si>
  <si>
    <t>Ковель Олег Ігорович</t>
  </si>
  <si>
    <t>Кузняк Андрій Мар`янович</t>
  </si>
  <si>
    <t>Кухта Марко Вікторович</t>
  </si>
  <si>
    <t>Леськів Олег Євгенович</t>
  </si>
  <si>
    <t>Мандрик Назарій Богданович</t>
  </si>
  <si>
    <t>Мельничук Володимир Володимирович</t>
  </si>
  <si>
    <t>Мітленко Яна Вікторівна</t>
  </si>
  <si>
    <t>Мороз Владислав Юрійович</t>
  </si>
  <si>
    <t>Пилявка Назар Володимирович</t>
  </si>
  <si>
    <t>Портухай Катерина Юріївна</t>
  </si>
  <si>
    <t>Сайкевич Роман Андрійович</t>
  </si>
  <si>
    <t>Сайчук Степан Володимирович</t>
  </si>
  <si>
    <t>Сало Олег Миколайович</t>
  </si>
  <si>
    <t>Сікора Василь Михайлович</t>
  </si>
  <si>
    <t>Слюсар Юрій Романович</t>
  </si>
  <si>
    <t>Тупиця Оксана Сергіївна</t>
  </si>
  <si>
    <t>Стратегічне управління</t>
  </si>
  <si>
    <t>Операційний менеджмент</t>
  </si>
  <si>
    <t xml:space="preserve">Комунікативний менеджмент </t>
  </si>
  <si>
    <t xml:space="preserve">Адміністративний менеджмент </t>
  </si>
  <si>
    <t xml:space="preserve">Правовий режим використання
 і охорони земель </t>
  </si>
  <si>
    <t>Кримінально-виконавче
 право України</t>
  </si>
  <si>
    <t xml:space="preserve"> Правове регулювання публічних
 закупівель в Україні (</t>
  </si>
  <si>
    <t>Банківська справа та
 банківські операції</t>
  </si>
  <si>
    <t>Банківська справа та
 банківські операції (Курсова робота)</t>
  </si>
  <si>
    <t xml:space="preserve">Управління продажами </t>
  </si>
  <si>
    <t>Маркетингові дослідження і
 бізнес-аналітика (Курсова робота)</t>
  </si>
  <si>
    <t xml:space="preserve"> Маркетингові дослідження
 і бізнес-аналітика </t>
  </si>
  <si>
    <t>Маркетингова цінова та
 товарна політика</t>
  </si>
  <si>
    <t>Оподаткування суб'єктів
 господарювання</t>
  </si>
  <si>
    <t>Облік і оподаткування 
електронної комерції</t>
  </si>
  <si>
    <t>Контроль і ревізія та судово-
бухгалтерська експертиза</t>
  </si>
  <si>
    <t>Звітність підприємств та
 облік в оподаткуванні</t>
  </si>
  <si>
    <t>Управлінський облік
 (Курсова робота)</t>
  </si>
  <si>
    <t>Внутрішній економічний 
механізм та потенціал підприємства</t>
  </si>
  <si>
    <t xml:space="preserve"> Економіка інноваційної
 діяльності</t>
  </si>
  <si>
    <t>Державне регулювання 
економіки та цінова політика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</si>
</sst>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2" xfId="0" applyFont="1" applyBorder="1"/>
    <xf numFmtId="0" fontId="7" fillId="0" borderId="0" xfId="0" applyFont="1"/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 wrapText="1"/>
    </xf>
    <xf numFmtId="0" fontId="9" fillId="0" borderId="0" xfId="0" applyFont="1"/>
    <xf numFmtId="0" fontId="10" fillId="0" borderId="2" xfId="0" applyFont="1" applyBorder="1"/>
    <xf numFmtId="0" fontId="10" fillId="0" borderId="2" xfId="0" applyFont="1" applyBorder="1" applyAlignment="1">
      <alignment horizontal="center" wrapText="1"/>
    </xf>
    <xf numFmtId="0" fontId="10" fillId="0" borderId="0" xfId="0" applyFont="1"/>
    <xf numFmtId="0" fontId="10" fillId="0" borderId="5" xfId="0" applyFont="1" applyBorder="1"/>
    <xf numFmtId="0" fontId="5" fillId="0" borderId="3" xfId="0" applyFont="1" applyBorder="1"/>
    <xf numFmtId="0" fontId="11" fillId="0" borderId="2" xfId="0" applyFont="1" applyBorder="1"/>
    <xf numFmtId="0" fontId="11" fillId="0" borderId="0" xfId="0" applyFont="1"/>
    <xf numFmtId="2" fontId="10" fillId="0" borderId="2" xfId="0" applyNumberFormat="1" applyFont="1" applyBorder="1"/>
    <xf numFmtId="2" fontId="2" fillId="0" borderId="2" xfId="0" applyNumberFormat="1" applyFont="1" applyBorder="1"/>
    <xf numFmtId="0" fontId="2" fillId="2" borderId="2" xfId="0" applyFont="1" applyFill="1" applyBorder="1" applyAlignment="1">
      <alignment horizontal="center" wrapText="1"/>
    </xf>
    <xf numFmtId="0" fontId="10" fillId="0" borderId="1" xfId="0" applyFont="1" applyBorder="1"/>
    <xf numFmtId="0" fontId="10" fillId="0" borderId="4" xfId="0" applyFont="1" applyBorder="1"/>
    <xf numFmtId="0" fontId="10" fillId="0" borderId="6" xfId="0" applyFont="1" applyBorder="1"/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textRotation="90"/>
    </xf>
    <xf numFmtId="0" fontId="10" fillId="0" borderId="5" xfId="0" applyFont="1" applyBorder="1" applyAlignment="1">
      <alignment textRotation="90"/>
    </xf>
    <xf numFmtId="0" fontId="0" fillId="0" borderId="2" xfId="0" applyBorder="1"/>
    <xf numFmtId="0" fontId="5" fillId="0" borderId="5" xfId="0" applyFont="1" applyBorder="1" applyAlignment="1">
      <alignment textRotation="90"/>
    </xf>
    <xf numFmtId="0" fontId="10" fillId="0" borderId="2" xfId="0" applyFont="1" applyBorder="1" applyAlignment="1">
      <alignment textRotation="90"/>
    </xf>
    <xf numFmtId="0" fontId="2" fillId="0" borderId="5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10" fillId="0" borderId="5" xfId="0" applyNumberFormat="1" applyFont="1" applyBorder="1"/>
    <xf numFmtId="0" fontId="2" fillId="2" borderId="2" xfId="0" applyFont="1" applyFill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3" xfId="0" applyFont="1" applyBorder="1"/>
    <xf numFmtId="0" fontId="0" fillId="0" borderId="5" xfId="0" applyBorder="1"/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2" fontId="2" fillId="0" borderId="4" xfId="0" applyNumberFormat="1" applyFont="1" applyBorder="1"/>
    <xf numFmtId="0" fontId="0" fillId="0" borderId="1" xfId="0" applyBorder="1"/>
    <xf numFmtId="0" fontId="0" fillId="0" borderId="15" xfId="0" applyBorder="1"/>
    <xf numFmtId="0" fontId="12" fillId="0" borderId="2" xfId="0" applyFont="1" applyBorder="1"/>
    <xf numFmtId="0" fontId="10" fillId="0" borderId="5" xfId="0" applyFont="1" applyBorder="1" applyAlignment="1">
      <alignment textRotation="90" wrapText="1"/>
    </xf>
    <xf numFmtId="0" fontId="5" fillId="0" borderId="5" xfId="0" applyFont="1" applyBorder="1" applyAlignment="1">
      <alignment textRotation="90" wrapText="1"/>
    </xf>
    <xf numFmtId="0" fontId="10" fillId="0" borderId="2" xfId="0" applyFont="1" applyBorder="1" applyAlignment="1">
      <alignment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C4" sqref="C4"/>
    </sheetView>
  </sheetViews>
  <sheetFormatPr defaultRowHeight="15"/>
  <cols>
    <col min="2" max="2" width="44.7109375" customWidth="1"/>
    <col min="9" max="9" width="9" customWidth="1"/>
    <col min="10" max="10" width="0.42578125" hidden="1" customWidth="1"/>
  </cols>
  <sheetData>
    <row r="1" spans="1:13" ht="15.75">
      <c r="A1" s="4" t="s">
        <v>65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.75">
      <c r="A2" s="4" t="s">
        <v>14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30">
      <c r="A3" s="22" t="s">
        <v>0</v>
      </c>
      <c r="B3" s="12"/>
      <c r="C3" s="12" t="s">
        <v>1</v>
      </c>
      <c r="D3" s="12"/>
      <c r="E3" s="12"/>
      <c r="F3" s="12"/>
      <c r="G3" s="12"/>
      <c r="H3" s="12"/>
      <c r="I3" s="12"/>
      <c r="J3" s="12"/>
      <c r="K3" s="12" t="s">
        <v>2</v>
      </c>
      <c r="L3" s="13" t="s">
        <v>4</v>
      </c>
      <c r="M3" s="12" t="s">
        <v>3</v>
      </c>
    </row>
    <row r="4" spans="1:13">
      <c r="A4" s="12"/>
      <c r="B4" s="12"/>
      <c r="C4" s="23"/>
      <c r="D4" s="12"/>
      <c r="E4" s="12"/>
      <c r="F4" s="12"/>
      <c r="G4" s="12"/>
      <c r="H4" s="12"/>
      <c r="I4" s="12"/>
      <c r="J4" s="12"/>
      <c r="K4" s="12"/>
      <c r="L4" s="12"/>
      <c r="M4" s="24"/>
    </row>
    <row r="5" spans="1:13" ht="235.5" thickBot="1">
      <c r="A5" s="15"/>
      <c r="B5" s="15"/>
      <c r="C5" s="29" t="s">
        <v>79</v>
      </c>
      <c r="D5" s="30" t="s">
        <v>80</v>
      </c>
      <c r="E5" s="30" t="s">
        <v>81</v>
      </c>
      <c r="F5" s="30" t="s">
        <v>82</v>
      </c>
      <c r="G5" s="30" t="s">
        <v>20</v>
      </c>
      <c r="H5" s="30" t="s">
        <v>83</v>
      </c>
      <c r="I5" s="30" t="s">
        <v>84</v>
      </c>
      <c r="J5" s="15"/>
      <c r="K5" s="15"/>
      <c r="L5" s="15"/>
      <c r="M5" s="24"/>
    </row>
    <row r="6" spans="1:13" ht="20.25" customHeight="1" thickBot="1">
      <c r="A6" s="52">
        <v>1</v>
      </c>
      <c r="B6" s="25" t="s">
        <v>75</v>
      </c>
      <c r="C6" s="27">
        <v>93</v>
      </c>
      <c r="D6" s="27">
        <v>84</v>
      </c>
      <c r="E6" s="27">
        <v>82</v>
      </c>
      <c r="F6" s="35">
        <v>90</v>
      </c>
      <c r="G6" s="44">
        <v>90</v>
      </c>
      <c r="H6" s="39">
        <v>91</v>
      </c>
      <c r="I6" s="27">
        <v>92</v>
      </c>
      <c r="J6" s="31"/>
      <c r="K6" s="20">
        <f t="shared" ref="K6:K18" si="0">SUM(C6:I6)</f>
        <v>622</v>
      </c>
      <c r="L6" s="20">
        <f t="shared" ref="L6:L18" si="1">AVERAGE(C6:I6)</f>
        <v>88.857142857142861</v>
      </c>
      <c r="M6" s="31"/>
    </row>
    <row r="7" spans="1:13" ht="21" customHeight="1" thickBot="1">
      <c r="A7" s="52">
        <v>2</v>
      </c>
      <c r="B7" s="26" t="s">
        <v>74</v>
      </c>
      <c r="C7" s="28">
        <v>92</v>
      </c>
      <c r="D7" s="28">
        <v>90</v>
      </c>
      <c r="E7" s="28">
        <v>85</v>
      </c>
      <c r="F7" s="36">
        <v>90</v>
      </c>
      <c r="G7" s="43">
        <v>80</v>
      </c>
      <c r="H7" s="40">
        <v>80</v>
      </c>
      <c r="I7" s="28">
        <v>90</v>
      </c>
      <c r="J7" s="31"/>
      <c r="K7" s="20">
        <f t="shared" si="0"/>
        <v>607</v>
      </c>
      <c r="L7" s="20">
        <f t="shared" si="1"/>
        <v>86.714285714285708</v>
      </c>
      <c r="M7" s="31"/>
    </row>
    <row r="8" spans="1:13" ht="18.75" customHeight="1" thickBot="1">
      <c r="A8" s="53">
        <v>3</v>
      </c>
      <c r="B8" s="41" t="s">
        <v>76</v>
      </c>
      <c r="C8" s="28">
        <v>91</v>
      </c>
      <c r="D8" s="28">
        <v>83</v>
      </c>
      <c r="E8" s="28">
        <v>81</v>
      </c>
      <c r="F8" s="36">
        <v>82</v>
      </c>
      <c r="G8" s="43">
        <v>79</v>
      </c>
      <c r="H8" s="40">
        <v>83</v>
      </c>
      <c r="I8" s="28">
        <v>90</v>
      </c>
      <c r="J8" s="48"/>
      <c r="K8" s="20">
        <f t="shared" si="0"/>
        <v>589</v>
      </c>
      <c r="L8" s="20">
        <f t="shared" si="1"/>
        <v>84.142857142857139</v>
      </c>
      <c r="M8" s="48"/>
    </row>
    <row r="9" spans="1:13" ht="19.5" thickBot="1">
      <c r="A9" s="31">
        <v>4</v>
      </c>
      <c r="B9" s="42" t="s">
        <v>69</v>
      </c>
      <c r="C9" s="28">
        <v>82</v>
      </c>
      <c r="D9" s="28">
        <v>82</v>
      </c>
      <c r="E9" s="28">
        <v>80</v>
      </c>
      <c r="F9" s="36">
        <v>83</v>
      </c>
      <c r="G9" s="43">
        <v>80</v>
      </c>
      <c r="H9" s="40">
        <v>76</v>
      </c>
      <c r="I9" s="28">
        <v>83</v>
      </c>
      <c r="J9" s="31"/>
      <c r="K9" s="20">
        <f t="shared" si="0"/>
        <v>566</v>
      </c>
      <c r="L9" s="20">
        <f t="shared" si="1"/>
        <v>80.857142857142861</v>
      </c>
      <c r="M9" s="31"/>
    </row>
    <row r="10" spans="1:13" ht="19.5" thickBot="1">
      <c r="A10" s="31">
        <v>5</v>
      </c>
      <c r="B10" s="42" t="s">
        <v>72</v>
      </c>
      <c r="C10" s="28">
        <v>90</v>
      </c>
      <c r="D10" s="28">
        <v>80</v>
      </c>
      <c r="E10" s="28">
        <v>80</v>
      </c>
      <c r="F10" s="36">
        <v>73</v>
      </c>
      <c r="G10" s="44">
        <v>82</v>
      </c>
      <c r="H10" s="40">
        <v>73</v>
      </c>
      <c r="I10" s="28">
        <v>75</v>
      </c>
      <c r="J10" s="31"/>
      <c r="K10" s="20">
        <f t="shared" si="0"/>
        <v>553</v>
      </c>
      <c r="L10" s="20">
        <f t="shared" si="1"/>
        <v>79</v>
      </c>
      <c r="M10" s="31"/>
    </row>
    <row r="11" spans="1:13" ht="19.5" thickBot="1">
      <c r="A11" s="12">
        <v>6</v>
      </c>
      <c r="B11" s="42" t="s">
        <v>67</v>
      </c>
      <c r="C11" s="28">
        <v>77</v>
      </c>
      <c r="D11" s="28">
        <v>80</v>
      </c>
      <c r="E11" s="28">
        <v>81</v>
      </c>
      <c r="F11" s="36">
        <v>75</v>
      </c>
      <c r="G11" s="44">
        <v>85</v>
      </c>
      <c r="H11" s="40">
        <v>75</v>
      </c>
      <c r="I11" s="28">
        <v>75</v>
      </c>
      <c r="J11" s="10"/>
      <c r="K11" s="20">
        <f t="shared" si="0"/>
        <v>548</v>
      </c>
      <c r="L11" s="20">
        <f t="shared" si="1"/>
        <v>78.285714285714292</v>
      </c>
      <c r="M11" s="12"/>
    </row>
    <row r="12" spans="1:13" ht="19.5" thickBot="1">
      <c r="A12" s="31">
        <v>7</v>
      </c>
      <c r="B12" s="42" t="s">
        <v>78</v>
      </c>
      <c r="C12" s="28">
        <v>79</v>
      </c>
      <c r="D12" s="28">
        <v>81</v>
      </c>
      <c r="E12" s="28">
        <v>78</v>
      </c>
      <c r="F12" s="36">
        <v>82</v>
      </c>
      <c r="G12" s="44">
        <v>66</v>
      </c>
      <c r="H12" s="40">
        <v>75</v>
      </c>
      <c r="I12" s="28">
        <v>82</v>
      </c>
      <c r="J12" s="31"/>
      <c r="K12" s="20">
        <f t="shared" si="0"/>
        <v>543</v>
      </c>
      <c r="L12" s="20">
        <f t="shared" si="1"/>
        <v>77.571428571428569</v>
      </c>
      <c r="M12" s="31"/>
    </row>
    <row r="13" spans="1:13" ht="19.5" thickBot="1">
      <c r="A13" s="31">
        <v>8</v>
      </c>
      <c r="B13" s="42" t="s">
        <v>71</v>
      </c>
      <c r="C13" s="28">
        <v>79</v>
      </c>
      <c r="D13" s="28">
        <v>79</v>
      </c>
      <c r="E13" s="28">
        <v>79</v>
      </c>
      <c r="F13" s="36">
        <v>75</v>
      </c>
      <c r="G13" s="43">
        <v>84</v>
      </c>
      <c r="H13" s="40">
        <v>70</v>
      </c>
      <c r="I13" s="28">
        <v>75</v>
      </c>
      <c r="J13" s="31"/>
      <c r="K13" s="20">
        <f t="shared" si="0"/>
        <v>541</v>
      </c>
      <c r="L13" s="20">
        <f t="shared" si="1"/>
        <v>77.285714285714292</v>
      </c>
      <c r="M13" s="31"/>
    </row>
    <row r="14" spans="1:13" ht="19.5" thickBot="1">
      <c r="A14" s="12">
        <v>9</v>
      </c>
      <c r="B14" s="42" t="s">
        <v>66</v>
      </c>
      <c r="C14" s="28">
        <v>79</v>
      </c>
      <c r="D14" s="28">
        <v>81</v>
      </c>
      <c r="E14" s="28">
        <v>80</v>
      </c>
      <c r="F14" s="36">
        <v>76</v>
      </c>
      <c r="G14" s="44">
        <v>64</v>
      </c>
      <c r="H14" s="40">
        <v>74</v>
      </c>
      <c r="I14" s="28">
        <v>76</v>
      </c>
      <c r="J14" s="10"/>
      <c r="K14" s="20">
        <f t="shared" si="0"/>
        <v>530</v>
      </c>
      <c r="L14" s="20">
        <f t="shared" si="1"/>
        <v>75.714285714285708</v>
      </c>
      <c r="M14" s="12"/>
    </row>
    <row r="15" spans="1:13" ht="19.5" thickBot="1">
      <c r="A15" s="31">
        <v>10</v>
      </c>
      <c r="B15" s="42" t="s">
        <v>70</v>
      </c>
      <c r="C15" s="28">
        <v>67</v>
      </c>
      <c r="D15" s="28">
        <v>81</v>
      </c>
      <c r="E15" s="28">
        <v>82</v>
      </c>
      <c r="F15" s="36">
        <v>75</v>
      </c>
      <c r="G15" s="43">
        <v>73</v>
      </c>
      <c r="H15" s="40">
        <v>74</v>
      </c>
      <c r="I15" s="28">
        <v>75</v>
      </c>
      <c r="J15" s="31"/>
      <c r="K15" s="20">
        <f t="shared" si="0"/>
        <v>527</v>
      </c>
      <c r="L15" s="20">
        <f t="shared" si="1"/>
        <v>75.285714285714292</v>
      </c>
      <c r="M15" s="31"/>
    </row>
    <row r="16" spans="1:13" ht="19.5" thickBot="1">
      <c r="A16" s="31">
        <v>11</v>
      </c>
      <c r="B16" s="42" t="s">
        <v>73</v>
      </c>
      <c r="C16" s="28">
        <v>67</v>
      </c>
      <c r="D16" s="28">
        <v>82</v>
      </c>
      <c r="E16" s="28">
        <v>79</v>
      </c>
      <c r="F16" s="36">
        <v>75</v>
      </c>
      <c r="G16" s="44">
        <v>48</v>
      </c>
      <c r="H16" s="40">
        <v>73</v>
      </c>
      <c r="I16" s="28">
        <v>75</v>
      </c>
      <c r="J16" s="31"/>
      <c r="K16" s="20">
        <f t="shared" si="0"/>
        <v>499</v>
      </c>
      <c r="L16" s="20">
        <f t="shared" si="1"/>
        <v>71.285714285714292</v>
      </c>
      <c r="M16" s="31"/>
    </row>
    <row r="17" spans="1:13" ht="15.75" customHeight="1" thickBot="1">
      <c r="A17" s="12">
        <v>12</v>
      </c>
      <c r="B17" s="42" t="s">
        <v>68</v>
      </c>
      <c r="C17" s="28">
        <v>46</v>
      </c>
      <c r="D17" s="28">
        <v>74</v>
      </c>
      <c r="E17" s="28">
        <v>69</v>
      </c>
      <c r="F17" s="36">
        <v>67</v>
      </c>
      <c r="G17" s="44">
        <v>81</v>
      </c>
      <c r="H17" s="40">
        <v>74</v>
      </c>
      <c r="I17" s="28">
        <v>36</v>
      </c>
      <c r="J17" s="10"/>
      <c r="K17" s="20">
        <f t="shared" si="0"/>
        <v>447</v>
      </c>
      <c r="L17" s="20">
        <f t="shared" si="1"/>
        <v>63.857142857142854</v>
      </c>
      <c r="M17" s="19"/>
    </row>
    <row r="18" spans="1:13" ht="19.5" thickBot="1">
      <c r="A18" s="31">
        <v>13</v>
      </c>
      <c r="B18" s="42" t="s">
        <v>77</v>
      </c>
      <c r="C18" s="28">
        <v>44</v>
      </c>
      <c r="D18" s="28">
        <v>77</v>
      </c>
      <c r="E18" s="28">
        <v>71</v>
      </c>
      <c r="F18" s="36">
        <v>75</v>
      </c>
      <c r="G18" s="43">
        <v>0</v>
      </c>
      <c r="H18" s="40">
        <v>37</v>
      </c>
      <c r="I18" s="28">
        <v>75</v>
      </c>
      <c r="J18" s="31"/>
      <c r="K18" s="20">
        <f t="shared" si="0"/>
        <v>379</v>
      </c>
      <c r="L18" s="20">
        <f t="shared" si="1"/>
        <v>54.142857142857146</v>
      </c>
      <c r="M18" s="31"/>
    </row>
  </sheetData>
  <sortState ref="A7:M19">
    <sortCondition descending="1" ref="L7:L1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5"/>
  <sheetViews>
    <sheetView workbookViewId="0">
      <selection activeCell="C4" sqref="C4"/>
    </sheetView>
  </sheetViews>
  <sheetFormatPr defaultRowHeight="15"/>
  <cols>
    <col min="1" max="1" width="7.140625" customWidth="1"/>
    <col min="2" max="2" width="47.5703125" customWidth="1"/>
    <col min="3" max="3" width="7.5703125" customWidth="1"/>
    <col min="4" max="8" width="8.7109375" customWidth="1"/>
    <col min="9" max="9" width="8.28515625" customWidth="1"/>
    <col min="11" max="11" width="15.140625" customWidth="1"/>
    <col min="12" max="12" width="15.5703125" customWidth="1"/>
  </cols>
  <sheetData>
    <row r="1" spans="1:13" ht="15.75">
      <c r="A1" s="4"/>
      <c r="B1" s="4"/>
      <c r="C1" s="4" t="s">
        <v>64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.75">
      <c r="A2" s="4"/>
      <c r="B2" s="4"/>
      <c r="C2" s="4" t="s">
        <v>21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30">
      <c r="A3" s="22" t="s">
        <v>0</v>
      </c>
      <c r="B3" s="12"/>
      <c r="C3" s="12" t="s">
        <v>1</v>
      </c>
      <c r="D3" s="12"/>
      <c r="E3" s="12"/>
      <c r="F3" s="12"/>
      <c r="G3" s="12"/>
      <c r="H3" s="12"/>
      <c r="I3" s="12" t="s">
        <v>2</v>
      </c>
      <c r="J3" s="13" t="s">
        <v>4</v>
      </c>
      <c r="K3" s="12" t="s">
        <v>3</v>
      </c>
      <c r="L3" s="14"/>
      <c r="M3" s="14"/>
    </row>
    <row r="4" spans="1:13">
      <c r="A4" s="12"/>
      <c r="B4" s="12"/>
      <c r="C4" s="23"/>
      <c r="D4" s="12"/>
      <c r="E4" s="12"/>
      <c r="F4" s="12"/>
      <c r="G4" s="12"/>
      <c r="H4" s="12"/>
      <c r="I4" s="12"/>
      <c r="J4" s="12"/>
      <c r="K4" s="24"/>
      <c r="L4" s="14"/>
      <c r="M4" s="14"/>
    </row>
    <row r="5" spans="1:13" ht="159.75" thickBot="1">
      <c r="A5" s="15"/>
      <c r="B5" s="15"/>
      <c r="C5" s="29" t="s">
        <v>85</v>
      </c>
      <c r="D5" s="30" t="s">
        <v>106</v>
      </c>
      <c r="E5" s="30" t="s">
        <v>107</v>
      </c>
      <c r="F5" s="30" t="s">
        <v>108</v>
      </c>
      <c r="G5" s="30" t="s">
        <v>109</v>
      </c>
      <c r="H5" s="30" t="s">
        <v>20</v>
      </c>
      <c r="I5" s="15"/>
      <c r="J5" s="15"/>
      <c r="K5" s="24"/>
      <c r="L5" s="14"/>
      <c r="M5" s="14"/>
    </row>
    <row r="6" spans="1:13" ht="18.75" customHeight="1" thickBot="1">
      <c r="A6" s="12">
        <v>1</v>
      </c>
      <c r="B6" s="25" t="s">
        <v>94</v>
      </c>
      <c r="C6" s="27">
        <v>92</v>
      </c>
      <c r="D6" s="27">
        <v>92</v>
      </c>
      <c r="E6" s="27">
        <v>91</v>
      </c>
      <c r="F6" s="27">
        <v>93</v>
      </c>
      <c r="G6" s="35">
        <v>92</v>
      </c>
      <c r="H6" s="44">
        <v>91</v>
      </c>
      <c r="I6" s="51">
        <f t="shared" ref="I6:I25" si="0">SUM(C6:H6)</f>
        <v>551</v>
      </c>
      <c r="J6" s="20">
        <f t="shared" ref="J6:J25" si="1">AVERAGE(C6:H6)</f>
        <v>91.833333333333329</v>
      </c>
      <c r="K6" s="31"/>
    </row>
    <row r="7" spans="1:13" ht="19.5" thickBot="1">
      <c r="A7" s="12">
        <v>2</v>
      </c>
      <c r="B7" s="26" t="s">
        <v>96</v>
      </c>
      <c r="C7" s="28">
        <v>92</v>
      </c>
      <c r="D7" s="28">
        <v>93</v>
      </c>
      <c r="E7" s="28">
        <v>95</v>
      </c>
      <c r="F7" s="28">
        <v>91</v>
      </c>
      <c r="G7" s="36">
        <v>92</v>
      </c>
      <c r="H7" s="44">
        <v>85</v>
      </c>
      <c r="I7" s="51">
        <f t="shared" si="0"/>
        <v>548</v>
      </c>
      <c r="J7" s="20">
        <f t="shared" si="1"/>
        <v>91.333333333333329</v>
      </c>
      <c r="K7" s="31"/>
    </row>
    <row r="8" spans="1:13" ht="20.25" customHeight="1" thickBot="1">
      <c r="A8" s="12">
        <v>3</v>
      </c>
      <c r="B8" s="26" t="s">
        <v>87</v>
      </c>
      <c r="C8" s="28">
        <v>90</v>
      </c>
      <c r="D8" s="28">
        <v>90</v>
      </c>
      <c r="E8" s="28">
        <v>92</v>
      </c>
      <c r="F8" s="28">
        <v>90</v>
      </c>
      <c r="G8" s="36">
        <v>90</v>
      </c>
      <c r="H8" s="44">
        <v>92</v>
      </c>
      <c r="I8" s="51">
        <f t="shared" si="0"/>
        <v>544</v>
      </c>
      <c r="J8" s="20">
        <f t="shared" si="1"/>
        <v>90.666666666666671</v>
      </c>
      <c r="K8" s="12"/>
      <c r="L8" s="14"/>
      <c r="M8" s="14"/>
    </row>
    <row r="9" spans="1:13" ht="19.5" customHeight="1" thickBot="1">
      <c r="A9" s="31">
        <v>4</v>
      </c>
      <c r="B9" s="26" t="s">
        <v>99</v>
      </c>
      <c r="C9" s="28">
        <v>90</v>
      </c>
      <c r="D9" s="28">
        <v>90</v>
      </c>
      <c r="E9" s="28">
        <v>90</v>
      </c>
      <c r="F9" s="28">
        <v>93</v>
      </c>
      <c r="G9" s="36">
        <v>90</v>
      </c>
      <c r="H9" s="43">
        <v>90</v>
      </c>
      <c r="I9" s="51">
        <f t="shared" si="0"/>
        <v>543</v>
      </c>
      <c r="J9" s="20">
        <f t="shared" si="1"/>
        <v>90.5</v>
      </c>
      <c r="K9" s="31"/>
    </row>
    <row r="10" spans="1:13" ht="19.5" thickBot="1">
      <c r="A10" s="31">
        <v>5</v>
      </c>
      <c r="B10" s="26" t="s">
        <v>105</v>
      </c>
      <c r="C10" s="28">
        <v>90</v>
      </c>
      <c r="D10" s="28">
        <v>86</v>
      </c>
      <c r="E10" s="28">
        <v>79</v>
      </c>
      <c r="F10" s="28">
        <v>80</v>
      </c>
      <c r="G10" s="36">
        <v>90</v>
      </c>
      <c r="H10" s="43">
        <v>86</v>
      </c>
      <c r="I10" s="51">
        <f t="shared" si="0"/>
        <v>511</v>
      </c>
      <c r="J10" s="20">
        <f t="shared" si="1"/>
        <v>85.166666666666671</v>
      </c>
      <c r="K10" s="31"/>
    </row>
    <row r="11" spans="1:13" ht="21" customHeight="1" thickBot="1">
      <c r="A11" s="12">
        <v>6</v>
      </c>
      <c r="B11" s="26" t="s">
        <v>97</v>
      </c>
      <c r="C11" s="28">
        <v>90</v>
      </c>
      <c r="D11" s="28">
        <v>76</v>
      </c>
      <c r="E11" s="28">
        <v>84</v>
      </c>
      <c r="F11" s="28">
        <v>81</v>
      </c>
      <c r="G11" s="36">
        <v>84</v>
      </c>
      <c r="H11" s="43">
        <v>76</v>
      </c>
      <c r="I11" s="51">
        <f t="shared" si="0"/>
        <v>491</v>
      </c>
      <c r="J11" s="20">
        <f t="shared" si="1"/>
        <v>81.833333333333329</v>
      </c>
      <c r="K11" s="31"/>
    </row>
    <row r="12" spans="1:13" ht="20.25" customHeight="1" thickBot="1">
      <c r="A12" s="12">
        <v>7</v>
      </c>
      <c r="B12" s="26" t="s">
        <v>91</v>
      </c>
      <c r="C12" s="28">
        <v>90</v>
      </c>
      <c r="D12" s="28">
        <v>90</v>
      </c>
      <c r="E12" s="28">
        <v>75</v>
      </c>
      <c r="F12" s="28">
        <v>71</v>
      </c>
      <c r="G12" s="36">
        <v>83</v>
      </c>
      <c r="H12" s="43">
        <v>78</v>
      </c>
      <c r="I12" s="51">
        <f t="shared" si="0"/>
        <v>487</v>
      </c>
      <c r="J12" s="20">
        <f t="shared" si="1"/>
        <v>81.166666666666671</v>
      </c>
      <c r="K12" s="37"/>
      <c r="L12" s="14"/>
      <c r="M12" s="14"/>
    </row>
    <row r="13" spans="1:13" ht="19.5" thickBot="1">
      <c r="A13" s="31">
        <v>8</v>
      </c>
      <c r="B13" s="49" t="s">
        <v>102</v>
      </c>
      <c r="C13" s="28">
        <v>80</v>
      </c>
      <c r="D13" s="28">
        <v>82</v>
      </c>
      <c r="E13" s="28">
        <v>75</v>
      </c>
      <c r="F13" s="28">
        <v>76</v>
      </c>
      <c r="G13" s="36">
        <v>80</v>
      </c>
      <c r="H13" s="44">
        <v>82</v>
      </c>
      <c r="I13" s="51">
        <f t="shared" si="0"/>
        <v>475</v>
      </c>
      <c r="J13" s="20">
        <f t="shared" si="1"/>
        <v>79.166666666666671</v>
      </c>
      <c r="K13" s="31"/>
    </row>
    <row r="14" spans="1:13" ht="19.5" thickBot="1">
      <c r="A14" s="31">
        <v>9</v>
      </c>
      <c r="B14" s="49" t="s">
        <v>100</v>
      </c>
      <c r="C14" s="28">
        <v>79</v>
      </c>
      <c r="D14" s="28">
        <v>76</v>
      </c>
      <c r="E14" s="28">
        <v>83</v>
      </c>
      <c r="F14" s="28">
        <v>83</v>
      </c>
      <c r="G14" s="36">
        <v>78</v>
      </c>
      <c r="H14" s="44">
        <v>71</v>
      </c>
      <c r="I14" s="51">
        <f t="shared" si="0"/>
        <v>470</v>
      </c>
      <c r="J14" s="20">
        <f t="shared" si="1"/>
        <v>78.333333333333329</v>
      </c>
      <c r="K14" s="31"/>
    </row>
    <row r="15" spans="1:13" ht="22.5" customHeight="1" thickBot="1">
      <c r="A15" s="12">
        <v>10</v>
      </c>
      <c r="B15" s="49" t="s">
        <v>93</v>
      </c>
      <c r="C15" s="28">
        <v>81</v>
      </c>
      <c r="D15" s="28">
        <v>80</v>
      </c>
      <c r="E15" s="28">
        <v>77</v>
      </c>
      <c r="F15" s="28">
        <v>85</v>
      </c>
      <c r="G15" s="36">
        <v>80</v>
      </c>
      <c r="H15" s="44">
        <v>64</v>
      </c>
      <c r="I15" s="51">
        <f t="shared" si="0"/>
        <v>467</v>
      </c>
      <c r="J15" s="20">
        <f t="shared" si="1"/>
        <v>77.833333333333329</v>
      </c>
      <c r="K15" s="31"/>
    </row>
    <row r="16" spans="1:13" ht="19.5" thickBot="1">
      <c r="A16" s="12">
        <v>11</v>
      </c>
      <c r="B16" s="49" t="s">
        <v>86</v>
      </c>
      <c r="C16" s="28">
        <v>76</v>
      </c>
      <c r="D16" s="28">
        <v>76</v>
      </c>
      <c r="E16" s="28">
        <v>84</v>
      </c>
      <c r="F16" s="28">
        <v>69</v>
      </c>
      <c r="G16" s="36">
        <v>76</v>
      </c>
      <c r="H16" s="44">
        <v>83</v>
      </c>
      <c r="I16" s="51">
        <f t="shared" si="0"/>
        <v>464</v>
      </c>
      <c r="J16" s="20">
        <f t="shared" si="1"/>
        <v>77.333333333333329</v>
      </c>
      <c r="K16" s="17"/>
      <c r="L16" s="14"/>
      <c r="M16" s="14"/>
    </row>
    <row r="17" spans="1:13" ht="19.5" thickBot="1">
      <c r="A17" s="12">
        <v>12</v>
      </c>
      <c r="B17" s="49" t="s">
        <v>89</v>
      </c>
      <c r="C17" s="28">
        <v>76</v>
      </c>
      <c r="D17" s="28">
        <v>79</v>
      </c>
      <c r="E17" s="28">
        <v>80</v>
      </c>
      <c r="F17" s="28">
        <v>72</v>
      </c>
      <c r="G17" s="36">
        <v>77</v>
      </c>
      <c r="H17" s="44">
        <v>80</v>
      </c>
      <c r="I17" s="51">
        <f t="shared" si="0"/>
        <v>464</v>
      </c>
      <c r="J17" s="20">
        <f t="shared" si="1"/>
        <v>77.333333333333329</v>
      </c>
      <c r="K17" s="19"/>
      <c r="L17" s="14"/>
      <c r="M17" s="14"/>
    </row>
    <row r="18" spans="1:13" ht="19.5" thickBot="1">
      <c r="A18" s="12">
        <v>13</v>
      </c>
      <c r="B18" s="49" t="s">
        <v>98</v>
      </c>
      <c r="C18" s="28">
        <v>79</v>
      </c>
      <c r="D18" s="28">
        <v>78</v>
      </c>
      <c r="E18" s="28">
        <v>86</v>
      </c>
      <c r="F18" s="28">
        <v>80</v>
      </c>
      <c r="G18" s="36">
        <v>76</v>
      </c>
      <c r="H18" s="44">
        <v>63</v>
      </c>
      <c r="I18" s="51">
        <f t="shared" si="0"/>
        <v>462</v>
      </c>
      <c r="J18" s="20">
        <f t="shared" si="1"/>
        <v>77</v>
      </c>
      <c r="K18" s="48"/>
    </row>
    <row r="19" spans="1:13" ht="21" customHeight="1" thickBot="1">
      <c r="A19" s="12">
        <v>14</v>
      </c>
      <c r="B19" s="50" t="s">
        <v>95</v>
      </c>
      <c r="C19" s="28">
        <v>72</v>
      </c>
      <c r="D19" s="28">
        <v>72</v>
      </c>
      <c r="E19" s="28">
        <v>69</v>
      </c>
      <c r="F19" s="28">
        <v>75</v>
      </c>
      <c r="G19" s="36">
        <v>72</v>
      </c>
      <c r="H19" s="44">
        <v>80</v>
      </c>
      <c r="I19" s="51">
        <f t="shared" si="0"/>
        <v>440</v>
      </c>
      <c r="J19" s="20">
        <f t="shared" si="1"/>
        <v>73.333333333333329</v>
      </c>
      <c r="K19" s="31"/>
    </row>
    <row r="20" spans="1:13" ht="19.5" thickBot="1">
      <c r="A20" s="31">
        <v>15</v>
      </c>
      <c r="B20" s="50" t="s">
        <v>101</v>
      </c>
      <c r="C20" s="28">
        <v>78</v>
      </c>
      <c r="D20" s="28">
        <v>70</v>
      </c>
      <c r="E20" s="28">
        <v>78</v>
      </c>
      <c r="F20" s="28">
        <v>76</v>
      </c>
      <c r="G20" s="36">
        <v>70</v>
      </c>
      <c r="H20" s="44">
        <v>62</v>
      </c>
      <c r="I20" s="51">
        <f t="shared" si="0"/>
        <v>434</v>
      </c>
      <c r="J20" s="20">
        <f t="shared" si="1"/>
        <v>72.333333333333329</v>
      </c>
      <c r="K20" s="31"/>
    </row>
    <row r="21" spans="1:13" ht="19.5" thickBot="1">
      <c r="A21" s="31">
        <v>16</v>
      </c>
      <c r="B21" s="50" t="s">
        <v>103</v>
      </c>
      <c r="C21" s="28">
        <v>73</v>
      </c>
      <c r="D21" s="28">
        <v>70</v>
      </c>
      <c r="E21" s="28">
        <v>72</v>
      </c>
      <c r="F21" s="28">
        <v>64</v>
      </c>
      <c r="G21" s="36">
        <v>70</v>
      </c>
      <c r="H21" s="44">
        <v>76</v>
      </c>
      <c r="I21" s="51">
        <f t="shared" si="0"/>
        <v>425</v>
      </c>
      <c r="J21" s="20">
        <f t="shared" si="1"/>
        <v>70.833333333333329</v>
      </c>
      <c r="K21" s="31"/>
    </row>
    <row r="22" spans="1:13" ht="19.5" thickBot="1">
      <c r="A22" s="31">
        <v>17</v>
      </c>
      <c r="B22" s="50" t="s">
        <v>104</v>
      </c>
      <c r="C22" s="28">
        <v>59</v>
      </c>
      <c r="D22" s="28">
        <v>70</v>
      </c>
      <c r="E22" s="28">
        <v>75</v>
      </c>
      <c r="F22" s="28">
        <v>70</v>
      </c>
      <c r="G22" s="36">
        <v>65</v>
      </c>
      <c r="H22" s="44">
        <v>63</v>
      </c>
      <c r="I22" s="51">
        <f t="shared" si="0"/>
        <v>402</v>
      </c>
      <c r="J22" s="20">
        <f t="shared" si="1"/>
        <v>67</v>
      </c>
      <c r="K22" s="31"/>
    </row>
    <row r="23" spans="1:13" ht="19.5" thickBot="1">
      <c r="A23" s="12">
        <v>18</v>
      </c>
      <c r="B23" s="50" t="s">
        <v>88</v>
      </c>
      <c r="C23" s="28">
        <v>78</v>
      </c>
      <c r="D23" s="28">
        <v>30</v>
      </c>
      <c r="E23" s="28">
        <v>71</v>
      </c>
      <c r="F23" s="28">
        <v>75</v>
      </c>
      <c r="G23" s="36">
        <v>76</v>
      </c>
      <c r="H23" s="43">
        <v>14</v>
      </c>
      <c r="I23" s="51">
        <f t="shared" si="0"/>
        <v>344</v>
      </c>
      <c r="J23" s="20">
        <f t="shared" si="1"/>
        <v>57.333333333333336</v>
      </c>
      <c r="K23" s="12"/>
      <c r="L23" s="14"/>
      <c r="M23" s="14"/>
    </row>
    <row r="24" spans="1:13" ht="19.5" thickBot="1">
      <c r="A24" s="12">
        <v>19</v>
      </c>
      <c r="B24" s="50" t="s">
        <v>90</v>
      </c>
      <c r="C24" s="28">
        <v>78</v>
      </c>
      <c r="D24" s="28">
        <v>36</v>
      </c>
      <c r="E24" s="28">
        <v>74</v>
      </c>
      <c r="F24" s="28">
        <v>36</v>
      </c>
      <c r="G24" s="36">
        <v>76</v>
      </c>
      <c r="H24" s="43">
        <v>14</v>
      </c>
      <c r="I24" s="51">
        <f t="shared" si="0"/>
        <v>314</v>
      </c>
      <c r="J24" s="20">
        <f t="shared" si="1"/>
        <v>52.333333333333336</v>
      </c>
      <c r="K24" s="19"/>
      <c r="L24" s="14"/>
      <c r="M24" s="14"/>
    </row>
    <row r="25" spans="1:13" ht="19.5" thickBot="1">
      <c r="A25" s="12">
        <v>20</v>
      </c>
      <c r="B25" s="50" t="s">
        <v>92</v>
      </c>
      <c r="C25" s="28">
        <v>59</v>
      </c>
      <c r="D25" s="28">
        <v>27</v>
      </c>
      <c r="E25" s="28">
        <v>36</v>
      </c>
      <c r="F25" s="28">
        <v>36</v>
      </c>
      <c r="G25" s="28">
        <v>36</v>
      </c>
      <c r="H25" s="28">
        <v>0</v>
      </c>
      <c r="I25" s="20">
        <f t="shared" si="0"/>
        <v>194</v>
      </c>
      <c r="J25" s="20">
        <f t="shared" si="1"/>
        <v>32.333333333333336</v>
      </c>
      <c r="K25" s="19"/>
      <c r="L25" s="14"/>
      <c r="M25" s="14"/>
    </row>
  </sheetData>
  <sortState ref="A7:M26">
    <sortCondition descending="1" ref="J7:J26"/>
  </sortState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2"/>
  <sheetViews>
    <sheetView tabSelected="1" workbookViewId="0">
      <selection activeCell="K19" sqref="K19"/>
    </sheetView>
  </sheetViews>
  <sheetFormatPr defaultRowHeight="15"/>
  <cols>
    <col min="1" max="1" width="8" customWidth="1"/>
    <col min="2" max="2" width="39.28515625" customWidth="1"/>
    <col min="3" max="3" width="7.7109375" customWidth="1"/>
    <col min="4" max="8" width="8.7109375" customWidth="1"/>
    <col min="10" max="10" width="9.140625" customWidth="1"/>
    <col min="11" max="11" width="10.42578125" customWidth="1"/>
    <col min="12" max="12" width="18.85546875" customWidth="1"/>
  </cols>
  <sheetData>
    <row r="1" spans="1:14" s="1" customFormat="1" ht="15.75">
      <c r="A1" s="4"/>
      <c r="B1" s="4"/>
      <c r="C1" s="4" t="s">
        <v>57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1:14" s="1" customFormat="1" ht="15.75">
      <c r="A2" s="4"/>
      <c r="B2" s="4"/>
      <c r="C2" s="4" t="s">
        <v>14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1:14" ht="30">
      <c r="A3" s="12" t="s">
        <v>0</v>
      </c>
      <c r="B3" s="12"/>
      <c r="C3" s="12" t="s">
        <v>1</v>
      </c>
      <c r="D3" s="12"/>
      <c r="E3" s="12"/>
      <c r="F3" s="12"/>
      <c r="G3" s="12"/>
      <c r="H3" s="12"/>
      <c r="I3" s="12"/>
      <c r="J3" s="12" t="s">
        <v>2</v>
      </c>
      <c r="K3" s="13" t="s">
        <v>4</v>
      </c>
      <c r="L3" s="12" t="s">
        <v>3</v>
      </c>
      <c r="M3" s="14"/>
    </row>
    <row r="4" spans="1:14" ht="15.75">
      <c r="A4" s="12"/>
      <c r="B4" s="12"/>
      <c r="C4" s="12"/>
      <c r="D4" s="12"/>
      <c r="E4" s="12"/>
      <c r="F4" s="47"/>
      <c r="G4" s="47"/>
      <c r="H4" s="47"/>
      <c r="I4" s="16"/>
      <c r="J4" s="12"/>
      <c r="K4" s="12"/>
      <c r="L4" s="12"/>
      <c r="M4" s="14"/>
    </row>
    <row r="5" spans="1:14" ht="174.75" thickBot="1">
      <c r="A5" s="15"/>
      <c r="B5" s="15"/>
      <c r="C5" s="30" t="s">
        <v>115</v>
      </c>
      <c r="D5" s="55" t="s">
        <v>116</v>
      </c>
      <c r="E5" s="55" t="s">
        <v>117</v>
      </c>
      <c r="F5" s="55" t="s">
        <v>118</v>
      </c>
      <c r="G5" s="30" t="s">
        <v>62</v>
      </c>
      <c r="H5" s="30" t="s">
        <v>20</v>
      </c>
      <c r="I5" s="32" t="s">
        <v>63</v>
      </c>
      <c r="J5" s="15"/>
      <c r="K5" s="15"/>
      <c r="L5" s="15"/>
      <c r="M5" s="14"/>
    </row>
    <row r="6" spans="1:14" s="2" customFormat="1" ht="21.75" customHeight="1" thickBot="1">
      <c r="A6" s="9">
        <v>1</v>
      </c>
      <c r="B6" s="25" t="s">
        <v>61</v>
      </c>
      <c r="C6" s="27">
        <v>90</v>
      </c>
      <c r="D6" s="27">
        <v>85</v>
      </c>
      <c r="E6" s="27">
        <v>84</v>
      </c>
      <c r="F6" s="27">
        <v>82</v>
      </c>
      <c r="G6" s="27">
        <v>80</v>
      </c>
      <c r="H6" s="27">
        <v>91</v>
      </c>
      <c r="I6" s="27">
        <v>90</v>
      </c>
      <c r="J6" s="9">
        <f>SUM(C6:I6)</f>
        <v>602</v>
      </c>
      <c r="K6" s="20">
        <f>AVERAGE(C6:I6)</f>
        <v>86</v>
      </c>
      <c r="L6" s="9"/>
      <c r="M6"/>
      <c r="N6"/>
    </row>
    <row r="7" spans="1:14" ht="19.5" thickBot="1">
      <c r="A7" s="38">
        <v>2</v>
      </c>
      <c r="B7" s="26" t="s">
        <v>59</v>
      </c>
      <c r="C7" s="28">
        <v>76</v>
      </c>
      <c r="D7" s="28">
        <v>70</v>
      </c>
      <c r="E7" s="28">
        <v>32</v>
      </c>
      <c r="F7" s="28">
        <v>70</v>
      </c>
      <c r="G7" s="28">
        <v>63</v>
      </c>
      <c r="H7" s="28">
        <v>80</v>
      </c>
      <c r="I7" s="28">
        <v>76</v>
      </c>
      <c r="J7" s="9">
        <f>SUM(C7:I7)</f>
        <v>467</v>
      </c>
      <c r="K7" s="20">
        <f>AVERAGE(C7:I7)</f>
        <v>66.714285714285708</v>
      </c>
      <c r="L7" s="15"/>
      <c r="M7" s="14"/>
    </row>
    <row r="8" spans="1:14" s="1" customFormat="1" ht="19.5" thickBot="1">
      <c r="A8" s="9">
        <v>3</v>
      </c>
      <c r="B8" s="26" t="s">
        <v>60</v>
      </c>
      <c r="C8" s="28">
        <v>77</v>
      </c>
      <c r="D8" s="28">
        <v>76</v>
      </c>
      <c r="E8" s="28">
        <v>67</v>
      </c>
      <c r="F8" s="28">
        <v>70</v>
      </c>
      <c r="G8" s="28">
        <v>63</v>
      </c>
      <c r="H8" s="27">
        <v>0</v>
      </c>
      <c r="I8" s="28">
        <v>76</v>
      </c>
      <c r="J8" s="9">
        <f>SUM(C8:I8)</f>
        <v>429</v>
      </c>
      <c r="K8" s="20">
        <f>AVERAGE(C8:I8)</f>
        <v>61.285714285714285</v>
      </c>
      <c r="L8" s="9"/>
      <c r="M8" s="14"/>
      <c r="N8"/>
    </row>
    <row r="9" spans="1:14" s="1" customFormat="1" ht="19.5" customHeight="1" thickBot="1">
      <c r="A9" s="38">
        <v>4</v>
      </c>
      <c r="B9" s="26" t="s">
        <v>58</v>
      </c>
      <c r="C9" s="28">
        <v>36</v>
      </c>
      <c r="D9" s="28">
        <v>70</v>
      </c>
      <c r="E9" s="28">
        <v>66</v>
      </c>
      <c r="F9" s="28">
        <v>69</v>
      </c>
      <c r="G9" s="28">
        <v>63</v>
      </c>
      <c r="H9" s="28">
        <v>85</v>
      </c>
      <c r="I9" s="36">
        <v>36</v>
      </c>
      <c r="J9" s="9">
        <f>SUM(C9:I9)</f>
        <v>425</v>
      </c>
      <c r="K9" s="20">
        <f>AVERAGE(C9:I9)</f>
        <v>60.714285714285715</v>
      </c>
      <c r="L9" s="17"/>
      <c r="M9" s="18"/>
      <c r="N9" s="2"/>
    </row>
    <row r="10" spans="1:14" s="1" customFormat="1" ht="18.75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/>
      <c r="N10"/>
    </row>
    <row r="11" spans="1:14" s="1" customFormat="1" ht="18.7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/>
      <c r="N11"/>
    </row>
    <row r="12" spans="1:14" s="1" customFormat="1" ht="18.7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/>
      <c r="N12"/>
    </row>
  </sheetData>
  <sortState ref="A7:N10">
    <sortCondition descending="1" ref="K7:K10"/>
  </sortState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workbookViewId="0">
      <selection activeCell="D4" sqref="D4"/>
    </sheetView>
  </sheetViews>
  <sheetFormatPr defaultRowHeight="15"/>
  <cols>
    <col min="1" max="1" width="8.140625" customWidth="1"/>
    <col min="2" max="2" width="44.28515625" customWidth="1"/>
    <col min="3" max="3" width="11.7109375" customWidth="1"/>
    <col min="10" max="10" width="8.140625" customWidth="1"/>
    <col min="11" max="11" width="9.85546875" customWidth="1"/>
    <col min="12" max="12" width="17.140625" customWidth="1"/>
  </cols>
  <sheetData>
    <row r="1" spans="1:14" s="1" customFormat="1" ht="17.25">
      <c r="A1" s="11"/>
      <c r="B1" s="11"/>
      <c r="C1" s="11"/>
      <c r="D1" s="11" t="s">
        <v>7</v>
      </c>
      <c r="E1" s="11"/>
      <c r="F1" s="11"/>
      <c r="G1" s="11"/>
      <c r="H1" s="11"/>
      <c r="I1" s="11"/>
      <c r="J1" s="11"/>
      <c r="K1" s="11"/>
      <c r="L1" s="11"/>
      <c r="M1" s="11"/>
      <c r="N1" s="3"/>
    </row>
    <row r="2" spans="1:14" s="1" customFormat="1" ht="17.25">
      <c r="A2" s="11"/>
      <c r="B2" s="11"/>
      <c r="C2" s="11"/>
      <c r="D2" s="11" t="s">
        <v>14</v>
      </c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 ht="30">
      <c r="A3" s="12" t="s">
        <v>0</v>
      </c>
      <c r="B3" s="12"/>
      <c r="C3" s="12"/>
      <c r="D3" s="12" t="s">
        <v>1</v>
      </c>
      <c r="E3" s="12"/>
      <c r="F3" s="12"/>
      <c r="G3" s="12"/>
      <c r="H3" s="12"/>
      <c r="I3" s="12"/>
      <c r="J3" s="12" t="s">
        <v>2</v>
      </c>
      <c r="K3" s="13" t="s">
        <v>5</v>
      </c>
      <c r="L3" s="12" t="s">
        <v>3</v>
      </c>
      <c r="M3" s="14"/>
    </row>
    <row r="4" spans="1:14">
      <c r="A4" s="12"/>
      <c r="B4" s="12"/>
      <c r="C4" s="12"/>
      <c r="D4" s="12"/>
      <c r="E4" s="12"/>
      <c r="F4" s="12"/>
      <c r="G4" s="12"/>
      <c r="H4" s="12"/>
      <c r="I4" s="12" t="s">
        <v>6</v>
      </c>
      <c r="J4" s="12"/>
      <c r="K4" s="12"/>
      <c r="L4" s="12"/>
      <c r="M4" s="14"/>
    </row>
    <row r="5" spans="1:14" ht="184.5" thickBot="1">
      <c r="A5" s="12"/>
      <c r="B5" s="12"/>
      <c r="C5" s="33" t="s">
        <v>53</v>
      </c>
      <c r="D5" s="33" t="s">
        <v>54</v>
      </c>
      <c r="E5" s="33" t="s">
        <v>55</v>
      </c>
      <c r="F5" s="33" t="s">
        <v>56</v>
      </c>
      <c r="G5" s="33" t="s">
        <v>20</v>
      </c>
      <c r="H5" s="57" t="s">
        <v>113</v>
      </c>
      <c r="I5" s="57" t="s">
        <v>114</v>
      </c>
      <c r="J5" s="12"/>
      <c r="K5" s="12"/>
      <c r="L5" s="12"/>
      <c r="M5" s="14"/>
    </row>
    <row r="6" spans="1:14" s="5" customFormat="1" ht="18.75" customHeight="1" thickBot="1">
      <c r="A6" s="9">
        <v>1</v>
      </c>
      <c r="B6" s="25" t="s">
        <v>46</v>
      </c>
      <c r="C6" s="27">
        <v>90</v>
      </c>
      <c r="D6" s="45">
        <v>91</v>
      </c>
      <c r="E6" s="27">
        <v>90</v>
      </c>
      <c r="F6" s="35">
        <v>90</v>
      </c>
      <c r="G6" s="43">
        <v>93</v>
      </c>
      <c r="H6" s="39">
        <v>90</v>
      </c>
      <c r="I6" s="27">
        <v>90</v>
      </c>
      <c r="J6" s="9">
        <f t="shared" ref="J6:J19" si="0">SUM(C6:I6)</f>
        <v>634</v>
      </c>
      <c r="K6" s="9">
        <f t="shared" ref="K6:K19" si="1">AVERAGE(C6:I6)</f>
        <v>90.571428571428569</v>
      </c>
      <c r="L6" s="12"/>
      <c r="M6" s="14"/>
      <c r="N6"/>
    </row>
    <row r="7" spans="1:14" s="4" customFormat="1" ht="18.75" customHeight="1" thickBot="1">
      <c r="A7" s="54">
        <v>2</v>
      </c>
      <c r="B7" s="26" t="s">
        <v>52</v>
      </c>
      <c r="C7" s="28">
        <v>77</v>
      </c>
      <c r="D7" s="28">
        <v>90</v>
      </c>
      <c r="E7" s="28">
        <v>83</v>
      </c>
      <c r="F7" s="36">
        <v>80</v>
      </c>
      <c r="G7" s="44">
        <v>88</v>
      </c>
      <c r="H7" s="40">
        <v>90</v>
      </c>
      <c r="I7" s="28">
        <v>90</v>
      </c>
      <c r="J7" s="9">
        <f t="shared" si="0"/>
        <v>598</v>
      </c>
      <c r="K7" s="9">
        <f t="shared" si="1"/>
        <v>85.428571428571431</v>
      </c>
      <c r="L7" s="48"/>
      <c r="M7"/>
      <c r="N7"/>
    </row>
    <row r="8" spans="1:14" ht="19.5" thickBot="1">
      <c r="A8" s="9">
        <v>3</v>
      </c>
      <c r="B8" s="26" t="s">
        <v>40</v>
      </c>
      <c r="C8" s="28">
        <v>83</v>
      </c>
      <c r="D8" s="46">
        <v>82</v>
      </c>
      <c r="E8" s="28">
        <v>85</v>
      </c>
      <c r="F8" s="36">
        <v>80</v>
      </c>
      <c r="G8" s="44">
        <v>92</v>
      </c>
      <c r="H8" s="40">
        <v>81</v>
      </c>
      <c r="I8" s="28">
        <v>80</v>
      </c>
      <c r="J8" s="9">
        <f t="shared" si="0"/>
        <v>583</v>
      </c>
      <c r="K8" s="9">
        <f t="shared" si="1"/>
        <v>83.285714285714292</v>
      </c>
      <c r="L8" s="6"/>
      <c r="M8" s="4"/>
      <c r="N8" s="4"/>
    </row>
    <row r="9" spans="1:14" ht="21" customHeight="1" thickBot="1">
      <c r="A9" s="9">
        <v>4</v>
      </c>
      <c r="B9" s="26" t="s">
        <v>45</v>
      </c>
      <c r="C9" s="28">
        <v>82</v>
      </c>
      <c r="D9" s="46">
        <v>76</v>
      </c>
      <c r="E9" s="28">
        <v>80</v>
      </c>
      <c r="F9" s="36">
        <v>76</v>
      </c>
      <c r="G9" s="44">
        <v>84</v>
      </c>
      <c r="H9" s="40">
        <v>79</v>
      </c>
      <c r="I9" s="28">
        <v>78</v>
      </c>
      <c r="J9" s="9">
        <f t="shared" si="0"/>
        <v>555</v>
      </c>
      <c r="K9" s="9">
        <f t="shared" si="1"/>
        <v>79.285714285714292</v>
      </c>
      <c r="L9" s="12"/>
      <c r="M9" s="14"/>
    </row>
    <row r="10" spans="1:14" ht="19.5" thickBot="1">
      <c r="A10" s="9">
        <v>5</v>
      </c>
      <c r="B10" s="26" t="s">
        <v>41</v>
      </c>
      <c r="C10" s="28">
        <v>77</v>
      </c>
      <c r="D10" s="46">
        <v>77</v>
      </c>
      <c r="E10" s="28">
        <v>79</v>
      </c>
      <c r="F10" s="36">
        <v>77</v>
      </c>
      <c r="G10" s="43">
        <v>82</v>
      </c>
      <c r="H10" s="40">
        <v>78</v>
      </c>
      <c r="I10" s="28">
        <v>76</v>
      </c>
      <c r="J10" s="9">
        <f t="shared" si="0"/>
        <v>546</v>
      </c>
      <c r="K10" s="9">
        <f t="shared" si="1"/>
        <v>78</v>
      </c>
      <c r="L10" s="12"/>
      <c r="M10" s="14"/>
    </row>
    <row r="11" spans="1:14" ht="19.5" thickBot="1">
      <c r="A11" s="54">
        <v>6</v>
      </c>
      <c r="B11" s="26" t="s">
        <v>49</v>
      </c>
      <c r="C11" s="28">
        <v>76</v>
      </c>
      <c r="D11" s="46">
        <v>79</v>
      </c>
      <c r="E11" s="28">
        <v>76</v>
      </c>
      <c r="F11" s="36">
        <v>76</v>
      </c>
      <c r="G11" s="44">
        <v>65</v>
      </c>
      <c r="H11" s="40">
        <v>76</v>
      </c>
      <c r="I11" s="28">
        <v>76</v>
      </c>
      <c r="J11" s="9">
        <f t="shared" si="0"/>
        <v>524</v>
      </c>
      <c r="K11" s="9">
        <f t="shared" si="1"/>
        <v>74.857142857142861</v>
      </c>
      <c r="L11" s="31"/>
    </row>
    <row r="12" spans="1:14" ht="20.25" customHeight="1" thickBot="1">
      <c r="A12" s="9">
        <v>7</v>
      </c>
      <c r="B12" s="26" t="s">
        <v>48</v>
      </c>
      <c r="C12" s="28">
        <v>76</v>
      </c>
      <c r="D12" s="46">
        <v>76</v>
      </c>
      <c r="E12" s="28">
        <v>75</v>
      </c>
      <c r="F12" s="36">
        <v>75</v>
      </c>
      <c r="G12" s="44">
        <v>63</v>
      </c>
      <c r="H12" s="40">
        <v>75</v>
      </c>
      <c r="I12" s="28">
        <v>76</v>
      </c>
      <c r="J12" s="9">
        <f t="shared" si="0"/>
        <v>516</v>
      </c>
      <c r="K12" s="9">
        <f t="shared" si="1"/>
        <v>73.714285714285708</v>
      </c>
      <c r="L12" s="12"/>
      <c r="M12" s="14"/>
    </row>
    <row r="13" spans="1:14" ht="19.5" thickBot="1">
      <c r="A13" s="9">
        <v>8</v>
      </c>
      <c r="B13" s="26" t="s">
        <v>50</v>
      </c>
      <c r="C13" s="28">
        <v>67</v>
      </c>
      <c r="D13" s="28">
        <v>76</v>
      </c>
      <c r="E13" s="28">
        <v>72</v>
      </c>
      <c r="F13" s="36">
        <v>70</v>
      </c>
      <c r="G13" s="44">
        <v>80</v>
      </c>
      <c r="H13" s="40">
        <v>65</v>
      </c>
      <c r="I13" s="28">
        <v>65</v>
      </c>
      <c r="J13" s="9">
        <f t="shared" si="0"/>
        <v>495</v>
      </c>
      <c r="K13" s="9">
        <f t="shared" si="1"/>
        <v>70.714285714285708</v>
      </c>
      <c r="L13" s="31"/>
    </row>
    <row r="14" spans="1:14" ht="19.5" thickBot="1">
      <c r="A14" s="9">
        <v>9</v>
      </c>
      <c r="B14" s="26" t="s">
        <v>39</v>
      </c>
      <c r="C14" s="28">
        <v>65</v>
      </c>
      <c r="D14" s="46">
        <v>71</v>
      </c>
      <c r="E14" s="28">
        <v>72</v>
      </c>
      <c r="F14" s="36">
        <v>71</v>
      </c>
      <c r="G14" s="44">
        <v>80</v>
      </c>
      <c r="H14" s="40">
        <v>66</v>
      </c>
      <c r="I14" s="28">
        <v>61</v>
      </c>
      <c r="J14" s="9">
        <f t="shared" si="0"/>
        <v>486</v>
      </c>
      <c r="K14" s="9">
        <f t="shared" si="1"/>
        <v>69.428571428571431</v>
      </c>
      <c r="L14" s="6"/>
      <c r="M14" s="7"/>
      <c r="N14" s="7"/>
    </row>
    <row r="15" spans="1:14" ht="19.5" thickBot="1">
      <c r="A15" s="34">
        <v>10</v>
      </c>
      <c r="B15" s="41" t="s">
        <v>44</v>
      </c>
      <c r="C15" s="28">
        <v>66</v>
      </c>
      <c r="D15" s="46">
        <v>67</v>
      </c>
      <c r="E15" s="28">
        <v>70</v>
      </c>
      <c r="F15" s="36">
        <v>67</v>
      </c>
      <c r="G15" s="44">
        <v>85</v>
      </c>
      <c r="H15" s="40">
        <v>64</v>
      </c>
      <c r="I15" s="28">
        <v>61</v>
      </c>
      <c r="J15" s="9">
        <f t="shared" si="0"/>
        <v>480</v>
      </c>
      <c r="K15" s="9">
        <f t="shared" si="1"/>
        <v>68.571428571428569</v>
      </c>
      <c r="L15" s="15"/>
      <c r="M15" s="14"/>
    </row>
    <row r="16" spans="1:14" ht="19.5" thickBot="1">
      <c r="A16" s="9">
        <v>11</v>
      </c>
      <c r="B16" s="42" t="s">
        <v>47</v>
      </c>
      <c r="C16" s="28">
        <v>65</v>
      </c>
      <c r="D16" s="46">
        <v>67</v>
      </c>
      <c r="E16" s="28">
        <v>69</v>
      </c>
      <c r="F16" s="36">
        <v>66</v>
      </c>
      <c r="G16" s="44">
        <v>87</v>
      </c>
      <c r="H16" s="40">
        <v>63</v>
      </c>
      <c r="I16" s="28">
        <v>62</v>
      </c>
      <c r="J16" s="9">
        <f t="shared" si="0"/>
        <v>479</v>
      </c>
      <c r="K16" s="9">
        <f t="shared" si="1"/>
        <v>68.428571428571431</v>
      </c>
      <c r="L16" s="12"/>
      <c r="M16" s="14"/>
    </row>
    <row r="17" spans="1:13" ht="19.5" thickBot="1">
      <c r="A17" s="9">
        <v>12</v>
      </c>
      <c r="B17" s="42" t="s">
        <v>43</v>
      </c>
      <c r="C17" s="28">
        <v>77</v>
      </c>
      <c r="D17" s="46">
        <v>75</v>
      </c>
      <c r="E17" s="28">
        <v>76</v>
      </c>
      <c r="F17" s="36">
        <v>75</v>
      </c>
      <c r="G17" s="44">
        <v>63</v>
      </c>
      <c r="H17" s="40">
        <v>36</v>
      </c>
      <c r="I17" s="28">
        <v>76</v>
      </c>
      <c r="J17" s="9">
        <f t="shared" si="0"/>
        <v>478</v>
      </c>
      <c r="K17" s="9">
        <f t="shared" si="1"/>
        <v>68.285714285714292</v>
      </c>
      <c r="L17" s="12"/>
      <c r="M17" s="14"/>
    </row>
    <row r="18" spans="1:13" ht="19.5" thickBot="1">
      <c r="A18" s="9">
        <v>13</v>
      </c>
      <c r="B18" s="42" t="s">
        <v>51</v>
      </c>
      <c r="C18" s="28">
        <v>75</v>
      </c>
      <c r="D18" s="28">
        <v>75</v>
      </c>
      <c r="E18" s="28">
        <v>77</v>
      </c>
      <c r="F18" s="36">
        <v>75</v>
      </c>
      <c r="G18" s="43">
        <v>0</v>
      </c>
      <c r="H18" s="40">
        <v>80</v>
      </c>
      <c r="I18" s="28">
        <v>84</v>
      </c>
      <c r="J18" s="9">
        <f t="shared" si="0"/>
        <v>466</v>
      </c>
      <c r="K18" s="9">
        <f t="shared" si="1"/>
        <v>66.571428571428569</v>
      </c>
      <c r="L18" s="31"/>
    </row>
    <row r="19" spans="1:13" ht="19.5" thickBot="1">
      <c r="A19" s="9">
        <v>14</v>
      </c>
      <c r="B19" s="42" t="s">
        <v>42</v>
      </c>
      <c r="C19" s="28">
        <v>71</v>
      </c>
      <c r="D19" s="46">
        <v>76</v>
      </c>
      <c r="E19" s="28">
        <v>70</v>
      </c>
      <c r="F19" s="36">
        <v>68</v>
      </c>
      <c r="G19" s="43">
        <v>6</v>
      </c>
      <c r="H19" s="40">
        <v>76</v>
      </c>
      <c r="I19" s="28">
        <v>75</v>
      </c>
      <c r="J19" s="9">
        <f t="shared" si="0"/>
        <v>442</v>
      </c>
      <c r="K19" s="9">
        <f t="shared" si="1"/>
        <v>63.142857142857146</v>
      </c>
      <c r="L19" s="12"/>
      <c r="M19" s="14"/>
    </row>
    <row r="20" spans="1:13" ht="18.75">
      <c r="B20" s="8"/>
      <c r="C20" s="8"/>
      <c r="D20" s="8"/>
      <c r="E20" s="8"/>
      <c r="F20" s="8"/>
      <c r="G20" s="8"/>
      <c r="H20" s="8"/>
      <c r="I20" s="8"/>
      <c r="J20" s="8"/>
      <c r="K20" s="8"/>
    </row>
  </sheetData>
  <sortState ref="A7:N20">
    <sortCondition descending="1" ref="K7:K20"/>
  </sortState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7"/>
  <sheetViews>
    <sheetView workbookViewId="0">
      <selection activeCell="S5" sqref="S5"/>
    </sheetView>
  </sheetViews>
  <sheetFormatPr defaultRowHeight="15"/>
  <cols>
    <col min="1" max="1" width="8" customWidth="1"/>
    <col min="2" max="2" width="39.28515625" customWidth="1"/>
    <col min="3" max="3" width="11.28515625" customWidth="1"/>
    <col min="4" max="5" width="8.7109375" customWidth="1"/>
    <col min="10" max="10" width="9.140625" customWidth="1"/>
    <col min="11" max="11" width="10.42578125" customWidth="1"/>
    <col min="12" max="12" width="18.85546875" customWidth="1"/>
  </cols>
  <sheetData>
    <row r="1" spans="1:13" s="1" customFormat="1" ht="15.75">
      <c r="A1" s="4"/>
      <c r="B1" s="4" t="s">
        <v>36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s="1" customFormat="1" ht="15.75">
      <c r="A2" s="4"/>
      <c r="B2" s="4" t="s">
        <v>14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30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 t="s">
        <v>2</v>
      </c>
      <c r="K3" s="13" t="s">
        <v>4</v>
      </c>
      <c r="L3" s="12" t="s">
        <v>3</v>
      </c>
      <c r="M3" s="14"/>
    </row>
    <row r="4" spans="1:13" ht="15.75">
      <c r="A4" s="12"/>
      <c r="B4" s="12"/>
      <c r="C4" s="12"/>
      <c r="D4" s="12"/>
      <c r="E4" s="12"/>
      <c r="F4" s="16"/>
      <c r="G4" s="16"/>
      <c r="H4" s="16"/>
      <c r="I4" s="16"/>
      <c r="J4" s="12"/>
      <c r="K4" s="12"/>
      <c r="L4" s="12"/>
      <c r="M4" s="14"/>
    </row>
    <row r="5" spans="1:13" ht="179.25" thickBot="1">
      <c r="A5" s="15"/>
      <c r="B5" s="15"/>
      <c r="C5" s="55" t="s">
        <v>110</v>
      </c>
      <c r="D5" s="55" t="s">
        <v>111</v>
      </c>
      <c r="E5" s="30" t="s">
        <v>8</v>
      </c>
      <c r="F5" s="32" t="s">
        <v>9</v>
      </c>
      <c r="G5" s="56" t="s">
        <v>112</v>
      </c>
      <c r="H5" s="32" t="s">
        <v>20</v>
      </c>
      <c r="I5" s="32" t="s">
        <v>10</v>
      </c>
      <c r="J5" s="15"/>
      <c r="K5" s="15"/>
      <c r="L5" s="15"/>
      <c r="M5" s="14"/>
    </row>
    <row r="6" spans="1:13" s="2" customFormat="1" ht="21.75" customHeight="1" thickBot="1">
      <c r="A6" s="21">
        <v>1</v>
      </c>
      <c r="B6" s="25" t="s">
        <v>38</v>
      </c>
      <c r="C6" s="27">
        <v>63</v>
      </c>
      <c r="D6" s="27">
        <v>73</v>
      </c>
      <c r="E6" s="27">
        <v>76</v>
      </c>
      <c r="F6" s="27">
        <v>69</v>
      </c>
      <c r="G6" s="27">
        <v>72</v>
      </c>
      <c r="H6" s="27">
        <v>10</v>
      </c>
      <c r="I6" s="27">
        <v>67</v>
      </c>
      <c r="J6" s="9">
        <f>SUM(C6:I6)</f>
        <v>430</v>
      </c>
      <c r="K6" s="20">
        <f>AVERAGE(C6:I6)</f>
        <v>61.428571428571431</v>
      </c>
      <c r="L6" s="12"/>
      <c r="M6" s="14"/>
    </row>
    <row r="7" spans="1:13" ht="19.5" thickBot="1">
      <c r="A7" s="21">
        <v>2</v>
      </c>
      <c r="B7" s="26" t="s">
        <v>37</v>
      </c>
      <c r="C7" s="28">
        <v>14</v>
      </c>
      <c r="D7" s="28">
        <v>73</v>
      </c>
      <c r="E7" s="28">
        <v>75</v>
      </c>
      <c r="F7" s="28">
        <v>70</v>
      </c>
      <c r="G7" s="28">
        <v>73</v>
      </c>
      <c r="H7" s="28">
        <v>14</v>
      </c>
      <c r="I7" s="28">
        <v>31</v>
      </c>
      <c r="J7" s="9">
        <f>SUM(C7:I7)</f>
        <v>350</v>
      </c>
      <c r="K7" s="20">
        <f>AVERAGE(C7:I7)</f>
        <v>50</v>
      </c>
      <c r="L7" s="17"/>
      <c r="M7" s="18"/>
    </row>
  </sheetData>
  <sortState ref="A7:M8">
    <sortCondition descending="1" ref="K7:K8"/>
  </sortState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R8" sqref="R8:R10"/>
    </sheetView>
  </sheetViews>
  <sheetFormatPr defaultRowHeight="15"/>
  <cols>
    <col min="1" max="1" width="7.140625" customWidth="1"/>
    <col min="2" max="2" width="45.7109375" customWidth="1"/>
    <col min="3" max="3" width="7.5703125" customWidth="1"/>
    <col min="4" max="9" width="8.7109375" customWidth="1"/>
    <col min="10" max="10" width="8.28515625" customWidth="1"/>
    <col min="12" max="12" width="15.140625" customWidth="1"/>
    <col min="13" max="13" width="15.5703125" customWidth="1"/>
  </cols>
  <sheetData>
    <row r="1" spans="1:14" ht="15.75">
      <c r="A1" s="4"/>
      <c r="B1" s="4"/>
      <c r="C1" s="4" t="s">
        <v>11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>
      <c r="A2" s="4"/>
      <c r="B2" s="4"/>
      <c r="C2" s="4" t="s">
        <v>21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30">
      <c r="A3" s="22" t="s">
        <v>0</v>
      </c>
      <c r="B3" s="12"/>
      <c r="C3" s="12" t="s">
        <v>1</v>
      </c>
      <c r="D3" s="12"/>
      <c r="E3" s="12"/>
      <c r="F3" s="12"/>
      <c r="G3" s="12"/>
      <c r="H3" s="12"/>
      <c r="I3" s="12"/>
      <c r="J3" s="12" t="s">
        <v>2</v>
      </c>
      <c r="K3" s="13" t="s">
        <v>4</v>
      </c>
      <c r="L3" s="12" t="s">
        <v>3</v>
      </c>
      <c r="M3" s="14"/>
      <c r="N3" s="14"/>
    </row>
    <row r="4" spans="1:14">
      <c r="A4" s="12"/>
      <c r="B4" s="12"/>
      <c r="C4" s="23"/>
      <c r="D4" s="12"/>
      <c r="E4" s="12"/>
      <c r="F4" s="12"/>
      <c r="G4" s="12"/>
      <c r="H4" s="12"/>
      <c r="I4" s="12"/>
      <c r="J4" s="12"/>
      <c r="K4" s="12"/>
      <c r="L4" s="24"/>
      <c r="M4" s="14"/>
      <c r="N4" s="14"/>
    </row>
    <row r="5" spans="1:14" ht="144" thickBot="1">
      <c r="A5" s="15"/>
      <c r="B5" s="15"/>
      <c r="C5" s="29" t="s">
        <v>12</v>
      </c>
      <c r="D5" s="55" t="s">
        <v>119</v>
      </c>
      <c r="E5" s="55" t="s">
        <v>120</v>
      </c>
      <c r="F5" s="55" t="s">
        <v>121</v>
      </c>
      <c r="G5" s="55" t="s">
        <v>122</v>
      </c>
      <c r="H5" s="30" t="s">
        <v>20</v>
      </c>
      <c r="I5" s="55" t="s">
        <v>123</v>
      </c>
      <c r="J5" s="15"/>
      <c r="K5" s="15"/>
      <c r="L5" s="24"/>
      <c r="M5" s="14"/>
      <c r="N5" s="14"/>
    </row>
    <row r="6" spans="1:14" ht="23.25" customHeight="1" thickBot="1">
      <c r="A6" s="31">
        <v>1</v>
      </c>
      <c r="B6" s="25" t="s">
        <v>30</v>
      </c>
      <c r="C6" s="27">
        <v>91</v>
      </c>
      <c r="D6" s="27">
        <v>91</v>
      </c>
      <c r="E6" s="27">
        <v>90</v>
      </c>
      <c r="F6" s="27">
        <v>94</v>
      </c>
      <c r="G6" s="35">
        <v>90</v>
      </c>
      <c r="H6" s="44">
        <v>92</v>
      </c>
      <c r="I6" s="39">
        <v>93</v>
      </c>
      <c r="J6" s="20">
        <f t="shared" ref="J6:J19" si="0">SUM(C6:I6)</f>
        <v>641</v>
      </c>
      <c r="K6" s="20">
        <f t="shared" ref="K6:K19" si="1">AVERAGE(C6:I6)</f>
        <v>91.571428571428569</v>
      </c>
      <c r="L6" s="31"/>
    </row>
    <row r="7" spans="1:14" ht="23.25" customHeight="1" thickBot="1">
      <c r="A7" s="12">
        <v>2</v>
      </c>
      <c r="B7" s="26" t="s">
        <v>25</v>
      </c>
      <c r="C7" s="28">
        <v>91</v>
      </c>
      <c r="D7" s="28">
        <v>90</v>
      </c>
      <c r="E7" s="28">
        <v>91</v>
      </c>
      <c r="F7" s="28">
        <v>90</v>
      </c>
      <c r="G7" s="36">
        <v>92</v>
      </c>
      <c r="H7" s="44">
        <v>91</v>
      </c>
      <c r="I7" s="40">
        <v>92</v>
      </c>
      <c r="J7" s="20">
        <f t="shared" si="0"/>
        <v>637</v>
      </c>
      <c r="K7" s="20">
        <f t="shared" si="1"/>
        <v>91</v>
      </c>
      <c r="L7" s="19"/>
      <c r="M7" s="14"/>
      <c r="N7" s="14"/>
    </row>
    <row r="8" spans="1:14" ht="23.25" customHeight="1" thickBot="1">
      <c r="A8" s="12">
        <v>3</v>
      </c>
      <c r="B8" s="26" t="s">
        <v>28</v>
      </c>
      <c r="C8" s="28">
        <v>91</v>
      </c>
      <c r="D8" s="28">
        <v>92</v>
      </c>
      <c r="E8" s="28">
        <v>90</v>
      </c>
      <c r="F8" s="28">
        <v>90</v>
      </c>
      <c r="G8" s="36">
        <v>92</v>
      </c>
      <c r="H8" s="44">
        <v>91</v>
      </c>
      <c r="I8" s="40">
        <v>91</v>
      </c>
      <c r="J8" s="20">
        <f t="shared" si="0"/>
        <v>637</v>
      </c>
      <c r="K8" s="20">
        <f t="shared" si="1"/>
        <v>91</v>
      </c>
      <c r="L8" s="19"/>
      <c r="M8" s="14"/>
      <c r="N8" s="14"/>
    </row>
    <row r="9" spans="1:14" ht="23.25" customHeight="1" thickBot="1">
      <c r="A9" s="12">
        <v>4</v>
      </c>
      <c r="B9" s="26" t="s">
        <v>26</v>
      </c>
      <c r="C9" s="28">
        <v>90</v>
      </c>
      <c r="D9" s="28">
        <v>90</v>
      </c>
      <c r="E9" s="28">
        <v>90</v>
      </c>
      <c r="F9" s="28">
        <v>90</v>
      </c>
      <c r="G9" s="36">
        <v>90</v>
      </c>
      <c r="H9" s="44">
        <v>90</v>
      </c>
      <c r="I9" s="40">
        <v>92</v>
      </c>
      <c r="J9" s="20">
        <f t="shared" si="0"/>
        <v>632</v>
      </c>
      <c r="K9" s="20">
        <f t="shared" si="1"/>
        <v>90.285714285714292</v>
      </c>
      <c r="L9" s="19"/>
      <c r="M9" s="14"/>
      <c r="N9" s="14"/>
    </row>
    <row r="10" spans="1:14" ht="23.25" customHeight="1" thickBot="1">
      <c r="A10" s="12">
        <v>5</v>
      </c>
      <c r="B10" s="26" t="s">
        <v>27</v>
      </c>
      <c r="C10" s="28">
        <v>90</v>
      </c>
      <c r="D10" s="28">
        <v>91</v>
      </c>
      <c r="E10" s="28">
        <v>91</v>
      </c>
      <c r="F10" s="28">
        <v>90</v>
      </c>
      <c r="G10" s="36">
        <v>90</v>
      </c>
      <c r="H10" s="44">
        <v>90</v>
      </c>
      <c r="I10" s="40">
        <v>90</v>
      </c>
      <c r="J10" s="20">
        <f t="shared" si="0"/>
        <v>632</v>
      </c>
      <c r="K10" s="20">
        <f t="shared" si="1"/>
        <v>90.285714285714292</v>
      </c>
      <c r="L10" s="19"/>
      <c r="M10" s="14"/>
      <c r="N10" s="14"/>
    </row>
    <row r="11" spans="1:14" ht="23.25" customHeight="1" thickBot="1">
      <c r="A11" s="31">
        <v>6</v>
      </c>
      <c r="B11" s="26" t="s">
        <v>31</v>
      </c>
      <c r="C11" s="28">
        <v>90</v>
      </c>
      <c r="D11" s="28">
        <v>90</v>
      </c>
      <c r="E11" s="28">
        <v>91</v>
      </c>
      <c r="F11" s="28">
        <v>90</v>
      </c>
      <c r="G11" s="36">
        <v>90</v>
      </c>
      <c r="H11" s="44">
        <v>90</v>
      </c>
      <c r="I11" s="40">
        <v>91</v>
      </c>
      <c r="J11" s="20">
        <f t="shared" si="0"/>
        <v>632</v>
      </c>
      <c r="K11" s="20">
        <f t="shared" si="1"/>
        <v>90.285714285714292</v>
      </c>
      <c r="L11" s="31"/>
    </row>
    <row r="12" spans="1:14" ht="23.25" customHeight="1" thickBot="1">
      <c r="A12" s="48">
        <v>7</v>
      </c>
      <c r="B12" s="41" t="s">
        <v>29</v>
      </c>
      <c r="C12" s="28">
        <v>77</v>
      </c>
      <c r="D12" s="28">
        <v>70</v>
      </c>
      <c r="E12" s="28">
        <v>82</v>
      </c>
      <c r="F12" s="28">
        <v>70</v>
      </c>
      <c r="G12" s="36">
        <v>72</v>
      </c>
      <c r="H12" s="44">
        <v>75</v>
      </c>
      <c r="I12" s="40">
        <v>78</v>
      </c>
      <c r="J12" s="20">
        <f t="shared" si="0"/>
        <v>524</v>
      </c>
      <c r="K12" s="20">
        <f t="shared" si="1"/>
        <v>74.857142857142861</v>
      </c>
      <c r="L12" s="48"/>
    </row>
    <row r="13" spans="1:14" ht="23.25" customHeight="1" thickBot="1">
      <c r="A13" s="31">
        <v>8</v>
      </c>
      <c r="B13" s="42" t="s">
        <v>35</v>
      </c>
      <c r="C13" s="28">
        <v>76</v>
      </c>
      <c r="D13" s="28">
        <v>66</v>
      </c>
      <c r="E13" s="28">
        <v>69</v>
      </c>
      <c r="F13" s="28">
        <v>75</v>
      </c>
      <c r="G13" s="36">
        <v>68</v>
      </c>
      <c r="H13" s="44">
        <v>75</v>
      </c>
      <c r="I13" s="40">
        <v>76</v>
      </c>
      <c r="J13" s="20">
        <f t="shared" si="0"/>
        <v>505</v>
      </c>
      <c r="K13" s="20">
        <f t="shared" si="1"/>
        <v>72.142857142857139</v>
      </c>
      <c r="L13" s="31"/>
    </row>
    <row r="14" spans="1:14" ht="23.25" customHeight="1" thickBot="1">
      <c r="A14" s="12">
        <v>9</v>
      </c>
      <c r="B14" s="42" t="s">
        <v>23</v>
      </c>
      <c r="C14" s="28">
        <v>76</v>
      </c>
      <c r="D14" s="28">
        <v>75</v>
      </c>
      <c r="E14" s="28">
        <v>74</v>
      </c>
      <c r="F14" s="28">
        <v>69</v>
      </c>
      <c r="G14" s="36">
        <v>70</v>
      </c>
      <c r="H14" s="44">
        <v>63</v>
      </c>
      <c r="I14" s="40">
        <v>75</v>
      </c>
      <c r="J14" s="20">
        <f t="shared" si="0"/>
        <v>502</v>
      </c>
      <c r="K14" s="20">
        <f t="shared" si="1"/>
        <v>71.714285714285708</v>
      </c>
      <c r="L14" s="12"/>
      <c r="M14" s="14"/>
      <c r="N14" s="14"/>
    </row>
    <row r="15" spans="1:14" ht="23.25" customHeight="1" thickBot="1">
      <c r="A15" s="31">
        <v>10</v>
      </c>
      <c r="B15" s="42" t="s">
        <v>34</v>
      </c>
      <c r="C15" s="28">
        <v>75</v>
      </c>
      <c r="D15" s="28">
        <v>67</v>
      </c>
      <c r="E15" s="28">
        <v>73</v>
      </c>
      <c r="F15" s="28">
        <v>68</v>
      </c>
      <c r="G15" s="36">
        <v>72</v>
      </c>
      <c r="H15" s="44">
        <v>62</v>
      </c>
      <c r="I15" s="40">
        <v>75</v>
      </c>
      <c r="J15" s="20">
        <f t="shared" si="0"/>
        <v>492</v>
      </c>
      <c r="K15" s="20">
        <f t="shared" si="1"/>
        <v>70.285714285714292</v>
      </c>
      <c r="L15" s="31"/>
    </row>
    <row r="16" spans="1:14" ht="23.25" customHeight="1" thickBot="1">
      <c r="A16" s="31">
        <v>11</v>
      </c>
      <c r="B16" s="42" t="s">
        <v>32</v>
      </c>
      <c r="C16" s="28">
        <v>70</v>
      </c>
      <c r="D16" s="28">
        <v>66</v>
      </c>
      <c r="E16" s="28">
        <v>73</v>
      </c>
      <c r="F16" s="28">
        <v>69</v>
      </c>
      <c r="G16" s="36">
        <v>68</v>
      </c>
      <c r="H16" s="43">
        <v>77</v>
      </c>
      <c r="I16" s="40">
        <v>68</v>
      </c>
      <c r="J16" s="20">
        <f t="shared" si="0"/>
        <v>491</v>
      </c>
      <c r="K16" s="20">
        <f t="shared" si="1"/>
        <v>70.142857142857139</v>
      </c>
      <c r="L16" s="31"/>
    </row>
    <row r="17" spans="1:14" ht="23.25" customHeight="1" thickBot="1">
      <c r="A17" s="12">
        <v>12</v>
      </c>
      <c r="B17" s="42" t="s">
        <v>22</v>
      </c>
      <c r="C17" s="28">
        <v>74</v>
      </c>
      <c r="D17" s="28">
        <v>66</v>
      </c>
      <c r="E17" s="28">
        <v>71</v>
      </c>
      <c r="F17" s="28">
        <v>69</v>
      </c>
      <c r="G17" s="36">
        <v>70</v>
      </c>
      <c r="H17" s="44">
        <v>61</v>
      </c>
      <c r="I17" s="40">
        <v>76</v>
      </c>
      <c r="J17" s="20">
        <f t="shared" si="0"/>
        <v>487</v>
      </c>
      <c r="K17" s="20">
        <f t="shared" si="1"/>
        <v>69.571428571428569</v>
      </c>
      <c r="L17" s="17"/>
      <c r="M17" s="14"/>
      <c r="N17" s="14"/>
    </row>
    <row r="18" spans="1:14" ht="23.25" customHeight="1" thickBot="1">
      <c r="A18" s="31">
        <v>13</v>
      </c>
      <c r="B18" s="42" t="s">
        <v>33</v>
      </c>
      <c r="C18" s="28">
        <v>76</v>
      </c>
      <c r="D18" s="28">
        <v>67</v>
      </c>
      <c r="E18" s="28">
        <v>74</v>
      </c>
      <c r="F18" s="28">
        <v>75</v>
      </c>
      <c r="G18" s="36">
        <v>75</v>
      </c>
      <c r="H18" s="43">
        <v>0</v>
      </c>
      <c r="I18" s="40">
        <v>76</v>
      </c>
      <c r="J18" s="20">
        <f t="shared" si="0"/>
        <v>443</v>
      </c>
      <c r="K18" s="20">
        <f t="shared" si="1"/>
        <v>63.285714285714285</v>
      </c>
      <c r="L18" s="31"/>
    </row>
    <row r="19" spans="1:14" ht="23.25" customHeight="1" thickBot="1">
      <c r="A19" s="12">
        <v>14</v>
      </c>
      <c r="B19" s="42" t="s">
        <v>24</v>
      </c>
      <c r="C19" s="28">
        <v>0</v>
      </c>
      <c r="D19" s="28">
        <v>30</v>
      </c>
      <c r="E19" s="28">
        <v>0</v>
      </c>
      <c r="F19" s="28">
        <v>9</v>
      </c>
      <c r="G19" s="36">
        <v>35</v>
      </c>
      <c r="H19" s="44">
        <v>0</v>
      </c>
      <c r="I19" s="40"/>
      <c r="J19" s="20">
        <f t="shared" si="0"/>
        <v>74</v>
      </c>
      <c r="K19" s="20">
        <f t="shared" si="1"/>
        <v>12.333333333333334</v>
      </c>
      <c r="L19" s="12"/>
      <c r="M19" s="14"/>
      <c r="N19" s="14"/>
    </row>
  </sheetData>
  <sortState ref="A7:N20">
    <sortCondition descending="1" ref="K7:K20"/>
  </sortState>
  <pageMargins left="0.7" right="0.7" top="0.75" bottom="0.75" header="0.3" footer="0.3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8"/>
  <sheetViews>
    <sheetView workbookViewId="0">
      <selection activeCell="Q5" sqref="Q5"/>
    </sheetView>
  </sheetViews>
  <sheetFormatPr defaultRowHeight="15"/>
  <cols>
    <col min="2" max="2" width="41.5703125" customWidth="1"/>
    <col min="8" max="8" width="9" customWidth="1"/>
    <col min="9" max="9" width="0.42578125" hidden="1" customWidth="1"/>
  </cols>
  <sheetData>
    <row r="1" spans="1:12" ht="15.75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5.75">
      <c r="A2" s="4" t="s">
        <v>14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30">
      <c r="A3" s="22" t="s">
        <v>0</v>
      </c>
      <c r="B3" s="12"/>
      <c r="C3" s="12" t="s">
        <v>1</v>
      </c>
      <c r="D3" s="12"/>
      <c r="E3" s="12"/>
      <c r="F3" s="12"/>
      <c r="G3" s="12"/>
      <c r="H3" s="12"/>
      <c r="I3" s="12"/>
      <c r="J3" s="12" t="s">
        <v>2</v>
      </c>
      <c r="K3" s="13" t="s">
        <v>4</v>
      </c>
      <c r="L3" s="12" t="s">
        <v>3</v>
      </c>
    </row>
    <row r="4" spans="1:12">
      <c r="A4" s="12"/>
      <c r="B4" s="12"/>
      <c r="C4" s="23"/>
      <c r="D4" s="12"/>
      <c r="E4" s="12"/>
      <c r="F4" s="12"/>
      <c r="G4" s="12"/>
      <c r="H4" s="12"/>
      <c r="I4" s="12"/>
      <c r="J4" s="12"/>
      <c r="K4" s="12"/>
      <c r="L4" s="24"/>
    </row>
    <row r="5" spans="1:12" ht="179.25" thickBot="1">
      <c r="A5" s="15"/>
      <c r="B5" s="15"/>
      <c r="C5" s="29" t="s">
        <v>15</v>
      </c>
      <c r="D5" s="30" t="s">
        <v>19</v>
      </c>
      <c r="E5" s="55" t="s">
        <v>125</v>
      </c>
      <c r="F5" s="55" t="s">
        <v>124</v>
      </c>
      <c r="G5" s="30" t="s">
        <v>20</v>
      </c>
      <c r="H5" s="55" t="s">
        <v>126</v>
      </c>
      <c r="I5" s="15"/>
      <c r="J5" s="15"/>
      <c r="K5" s="15"/>
      <c r="L5" s="24"/>
    </row>
    <row r="6" spans="1:12" ht="20.25" customHeight="1" thickBot="1">
      <c r="A6" s="22">
        <v>1</v>
      </c>
      <c r="B6" s="25" t="s">
        <v>18</v>
      </c>
      <c r="C6" s="27">
        <v>91</v>
      </c>
      <c r="D6" s="27">
        <v>90</v>
      </c>
      <c r="E6" s="27">
        <v>90</v>
      </c>
      <c r="F6" s="35">
        <v>93</v>
      </c>
      <c r="G6" s="31">
        <v>81</v>
      </c>
      <c r="H6" s="39">
        <v>90</v>
      </c>
      <c r="I6" s="10"/>
      <c r="J6" s="20">
        <f>SUM(C6:H6)</f>
        <v>535</v>
      </c>
      <c r="K6" s="20">
        <f>AVERAGE(C6:H6)</f>
        <v>89.166666666666671</v>
      </c>
      <c r="L6" s="19"/>
    </row>
    <row r="7" spans="1:12" ht="21" customHeight="1" thickBot="1">
      <c r="A7" s="22">
        <v>2</v>
      </c>
      <c r="B7" s="26" t="s">
        <v>17</v>
      </c>
      <c r="C7" s="28">
        <v>82</v>
      </c>
      <c r="D7" s="28">
        <v>90</v>
      </c>
      <c r="E7" s="28">
        <v>75</v>
      </c>
      <c r="F7" s="36">
        <v>93</v>
      </c>
      <c r="G7" s="31">
        <v>84</v>
      </c>
      <c r="H7" s="40">
        <v>75</v>
      </c>
      <c r="I7" s="10"/>
      <c r="J7" s="20">
        <f>SUM(C7:H7)</f>
        <v>499</v>
      </c>
      <c r="K7" s="20">
        <f>AVERAGE(C7:H7)</f>
        <v>83.166666666666671</v>
      </c>
      <c r="L7" s="12"/>
    </row>
    <row r="8" spans="1:12" ht="18.75" customHeight="1" thickBot="1">
      <c r="A8" s="22">
        <v>3</v>
      </c>
      <c r="B8" s="26" t="s">
        <v>16</v>
      </c>
      <c r="C8" s="28">
        <v>80</v>
      </c>
      <c r="D8" s="28">
        <v>90</v>
      </c>
      <c r="E8" s="28">
        <v>75</v>
      </c>
      <c r="F8" s="36">
        <v>94</v>
      </c>
      <c r="G8" s="31">
        <v>75</v>
      </c>
      <c r="H8" s="40">
        <v>75</v>
      </c>
      <c r="I8" s="10"/>
      <c r="J8" s="20">
        <f>SUM(C8:H8)</f>
        <v>489</v>
      </c>
      <c r="K8" s="20">
        <f>AVERAGE(C8:H8)</f>
        <v>81.5</v>
      </c>
      <c r="L8" s="12"/>
    </row>
  </sheetData>
  <sortState ref="A7:L9">
    <sortCondition descending="1" ref="K7:K9"/>
  </sortState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ada0a2f-b917-4d51-b0d0-d418a10c8b23}" enabled="1" method="Standard" siteId="{12a3af23-a769-4654-847f-958f3d479f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ПТБ-41</vt:lpstr>
      <vt:lpstr>Мо-41</vt:lpstr>
      <vt:lpstr>Марк-41</vt:lpstr>
      <vt:lpstr>Фін-41</vt:lpstr>
      <vt:lpstr>Пр-41</vt:lpstr>
      <vt:lpstr>ОП-41</vt:lpstr>
      <vt:lpstr>Ек-41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2023-01-02T08:39:34Z</cp:lastPrinted>
  <dcterms:created xsi:type="dcterms:W3CDTF">2017-01-05T10:37:21Z</dcterms:created>
  <dcterms:modified xsi:type="dcterms:W3CDTF">2025-01-20T11:29:17Z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2023-07-09T21:55:04Z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ea961d01-ccbb-4dae-8e87-905fa15f054f</vt:lpwstr>
  </property>
  <property fmtid="{D5CDD505-2E9C-101B-9397-08002B2CF9AE}" pid="8" name="MSIP_Label_1ada0a2f-b917-4d51-b0d0-d418a10c8b23_ContentBits">
    <vt:lpwstr>0</vt:lpwstr>
  </property>
</Properties>
</file>